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会計契約課（R6～）\例規関係\07＿おおい町建設工事における完全週休2日等実施要領（R8.4.1～）\ホームページ用\"/>
    </mc:Choice>
  </mc:AlternateContent>
  <xr:revisionPtr revIDLastSave="0" documentId="8_{C8B4CD0A-602A-4E91-B024-3AA991EDEE50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様式-85" sheetId="9" r:id="rId1"/>
    <sheet name="記載例" sheetId="5" r:id="rId2"/>
    <sheet name="（参考）判定表" sheetId="10" r:id="rId3"/>
  </sheets>
  <definedNames>
    <definedName name="_xlnm.Print_Area" localSheetId="2">'（参考）判定表'!$A$1:$S$32</definedName>
    <definedName name="_xlnm.Print_Area" localSheetId="1">記載例!$A$1:$AG$56</definedName>
    <definedName name="_xlnm.Print_Area" localSheetId="0">'様式-85'!$A$1:$AG$56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0" l="1"/>
  <c r="G35" i="10"/>
  <c r="L34" i="10"/>
  <c r="G34" i="10"/>
  <c r="M31" i="10"/>
  <c r="K27" i="10"/>
  <c r="G27" i="10"/>
  <c r="K24" i="10"/>
  <c r="G24" i="10"/>
  <c r="Q23" i="10"/>
  <c r="O23" i="10"/>
  <c r="M23" i="10"/>
  <c r="M18" i="10"/>
  <c r="L18" i="10"/>
  <c r="K18" i="10"/>
  <c r="I18" i="10"/>
  <c r="H18" i="10"/>
  <c r="G18" i="10"/>
  <c r="Z22" i="5"/>
  <c r="W22" i="5"/>
  <c r="U22" i="5"/>
  <c r="S22" i="5"/>
  <c r="Z21" i="5"/>
  <c r="W21" i="5"/>
  <c r="U21" i="5"/>
  <c r="S21" i="5"/>
  <c r="Z20" i="5"/>
  <c r="W20" i="5"/>
  <c r="U20" i="5"/>
  <c r="S20" i="5"/>
  <c r="Z19" i="5"/>
  <c r="W19" i="5"/>
  <c r="U19" i="5"/>
  <c r="S19" i="5"/>
  <c r="Z18" i="5"/>
  <c r="W18" i="5"/>
  <c r="U18" i="5"/>
  <c r="S18" i="5"/>
  <c r="U11" i="5"/>
  <c r="Z22" i="9"/>
  <c r="W22" i="9"/>
  <c r="U22" i="9"/>
  <c r="S22" i="9"/>
  <c r="Z21" i="9"/>
  <c r="W21" i="9"/>
  <c r="U21" i="9"/>
  <c r="S21" i="9"/>
  <c r="Z20" i="9"/>
  <c r="W20" i="9"/>
  <c r="U20" i="9"/>
  <c r="S20" i="9"/>
  <c r="Z19" i="9"/>
  <c r="W19" i="9"/>
  <c r="U19" i="9"/>
  <c r="S19" i="9"/>
  <c r="Z18" i="9"/>
  <c r="W18" i="9"/>
  <c r="U18" i="9"/>
  <c r="S18" i="9"/>
  <c r="U11" i="9"/>
</calcChain>
</file>

<file path=xl/sharedStrings.xml><?xml version="1.0" encoding="utf-8"?>
<sst xmlns="http://schemas.openxmlformats.org/spreadsheetml/2006/main" count="331" uniqueCount="115">
  <si>
    <t>現場代理人</t>
    <rPh sb="0" eb="2">
      <t>ゲンバ</t>
    </rPh>
    <rPh sb="2" eb="4">
      <t>ダイリ</t>
    </rPh>
    <rPh sb="4" eb="5">
      <t>ニン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</si>
  <si>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</si>
  <si>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</si>
  <si>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記　　　　事</t>
    <rPh sb="0" eb="6">
      <t>キジ</t>
    </rPh>
    <phoneticPr fontId="4"/>
  </si>
  <si>
    <t>備　　　　考</t>
    <rPh sb="0" eb="6">
      <t>ビコウ</t>
    </rPh>
    <phoneticPr fontId="4"/>
  </si>
  <si>
    <t>:</t>
    <phoneticPr fontId="4"/>
  </si>
  <si>
    <t>令和</t>
    <rPh sb="0" eb="2">
      <t>レイワ</t>
    </rPh>
    <phoneticPr fontId="4"/>
  </si>
  <si>
    <t>着工</t>
    <rPh sb="0" eb="2">
      <t>チャッコウ</t>
    </rPh>
    <phoneticPr fontId="4"/>
  </si>
  <si>
    <t>工期</t>
    <rPh sb="0" eb="2">
      <t>コウキ</t>
    </rPh>
    <phoneticPr fontId="4"/>
  </si>
  <si>
    <t>受注者名</t>
    <rPh sb="0" eb="3">
      <t>ジュチュウシャ</t>
    </rPh>
    <rPh sb="3" eb="4">
      <t>メイ</t>
    </rPh>
    <phoneticPr fontId="4"/>
  </si>
  <si>
    <t>月</t>
    <rPh sb="0" eb="1">
      <t>ガツ</t>
    </rPh>
    <phoneticPr fontId="4"/>
  </si>
  <si>
    <t>曜日</t>
    <rPh sb="0" eb="2">
      <t>ヨウビ</t>
    </rPh>
    <phoneticPr fontId="4"/>
  </si>
  <si>
    <t>日</t>
    <rPh sb="0" eb="1">
      <t>ニチ</t>
    </rPh>
    <phoneticPr fontId="11"/>
  </si>
  <si>
    <t>状　況　写　真</t>
    <rPh sb="0" eb="1">
      <t>ジョウ</t>
    </rPh>
    <rPh sb="2" eb="3">
      <t>キョウ</t>
    </rPh>
    <rPh sb="4" eb="5">
      <t>シャ</t>
    </rPh>
    <rPh sb="6" eb="7">
      <t>シン</t>
    </rPh>
    <phoneticPr fontId="4"/>
  </si>
  <si>
    <t>月</t>
    <rPh sb="0" eb="1">
      <t>ガツ</t>
    </rPh>
    <phoneticPr fontId="11"/>
  </si>
  <si>
    <t>当月</t>
    <rPh sb="0" eb="2">
      <t>トウゲツ</t>
    </rPh>
    <phoneticPr fontId="4"/>
  </si>
  <si>
    <t>余裕期間制度（フレックス方式）</t>
    <rPh sb="0" eb="2">
      <t>ヨユウ</t>
    </rPh>
    <rPh sb="2" eb="4">
      <t>キカン</t>
    </rPh>
    <rPh sb="4" eb="6">
      <t>セイド</t>
    </rPh>
    <rPh sb="12" eb="14">
      <t>ホウシキ</t>
    </rPh>
    <phoneticPr fontId="11"/>
  </si>
  <si>
    <t>設計余裕期間</t>
    <rPh sb="0" eb="2">
      <t>セッケイ</t>
    </rPh>
    <rPh sb="2" eb="4">
      <t>ヨユウ</t>
    </rPh>
    <rPh sb="4" eb="6">
      <t>キカン</t>
    </rPh>
    <phoneticPr fontId="11"/>
  </si>
  <si>
    <t>実余裕期間</t>
    <rPh sb="0" eb="1">
      <t>ジツ</t>
    </rPh>
    <rPh sb="1" eb="5">
      <t>ヨユウキカン</t>
    </rPh>
    <phoneticPr fontId="11"/>
  </si>
  <si>
    <t>全体工期
（契約）</t>
    <rPh sb="0" eb="4">
      <t>ゼンタイコウキ</t>
    </rPh>
    <rPh sb="6" eb="8">
      <t>ケイヤク</t>
    </rPh>
    <phoneticPr fontId="11"/>
  </si>
  <si>
    <t>始期（着手）</t>
    <phoneticPr fontId="11"/>
  </si>
  <si>
    <t>終期（工期）</t>
    <phoneticPr fontId="11"/>
  </si>
  <si>
    <t>週休２日</t>
    <rPh sb="0" eb="2">
      <t>シュウキュウ</t>
    </rPh>
    <rPh sb="3" eb="4">
      <t>ニチ</t>
    </rPh>
    <phoneticPr fontId="11"/>
  </si>
  <si>
    <t>適用工事の始期と終期</t>
    <rPh sb="0" eb="4">
      <t>テキヨウコウジ</t>
    </rPh>
    <rPh sb="5" eb="7">
      <t>シキ</t>
    </rPh>
    <rPh sb="8" eb="10">
      <t>シュウキ</t>
    </rPh>
    <phoneticPr fontId="11"/>
  </si>
  <si>
    <t>適用</t>
    <rPh sb="0" eb="2">
      <t>テキヨウ</t>
    </rPh>
    <phoneticPr fontId="11"/>
  </si>
  <si>
    <t>【注意】</t>
    <rPh sb="1" eb="3">
      <t>チュウイ</t>
    </rPh>
    <phoneticPr fontId="11"/>
  </si>
  <si>
    <t>のセルと☑のみ記入すること</t>
    <rPh sb="7" eb="9">
      <t>キニュウ</t>
    </rPh>
    <phoneticPr fontId="11"/>
  </si>
  <si>
    <t>週休２日制度
対象工事方式</t>
    <rPh sb="0" eb="2">
      <t>シュウキュウ</t>
    </rPh>
    <rPh sb="3" eb="4">
      <t>ニチ</t>
    </rPh>
    <rPh sb="4" eb="6">
      <t>セイド</t>
    </rPh>
    <rPh sb="7" eb="9">
      <t>タイショウ</t>
    </rPh>
    <rPh sb="9" eb="11">
      <t>コウジ</t>
    </rPh>
    <rPh sb="11" eb="13">
      <t>ホウシキ</t>
    </rPh>
    <phoneticPr fontId="11"/>
  </si>
  <si>
    <t>工　事　月　報</t>
    <phoneticPr fontId="11"/>
  </si>
  <si>
    <t>（</t>
    <phoneticPr fontId="11"/>
  </si>
  <si>
    <t>月）</t>
    <rPh sb="0" eb="1">
      <t>ガツ</t>
    </rPh>
    <phoneticPr fontId="11"/>
  </si>
  <si>
    <t>工 事 名</t>
    <rPh sb="0" eb="1">
      <t>コウ</t>
    </rPh>
    <rPh sb="2" eb="3">
      <t>コト</t>
    </rPh>
    <rPh sb="4" eb="5">
      <t>メイ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</si>
  <si>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</si>
  <si>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</si>
  <si>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</si>
  <si>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  <rPh sb="1" eb="2">
      <t>シュウ</t>
    </rPh>
    <phoneticPr fontId="4"/>
  </si>
  <si>
    <t>５週</t>
    <rPh sb="1" eb="2">
      <t>シュウ</t>
    </rPh>
    <phoneticPr fontId="4"/>
  </si>
  <si>
    <t>６週</t>
    <rPh sb="1" eb="2">
      <t>シュウ</t>
    </rPh>
    <phoneticPr fontId="4"/>
  </si>
  <si>
    <t>対象外</t>
    <rPh sb="0" eb="2">
      <t>タイショウ</t>
    </rPh>
    <rPh sb="2" eb="3">
      <t>ガイ</t>
    </rPh>
    <phoneticPr fontId="11"/>
  </si>
  <si>
    <t>※閉所した日は、日付右側に「○」を記入する</t>
    <rPh sb="5" eb="6">
      <t>ヒ</t>
    </rPh>
    <rPh sb="11" eb="12">
      <t>ガワ</t>
    </rPh>
    <rPh sb="17" eb="19">
      <t>キニュウ</t>
    </rPh>
    <phoneticPr fontId="11"/>
  </si>
  <si>
    <t>※虚偽の記載（現場閉所日等）が有った場合にはペナルティの対象となるため
　十分注意すること。</t>
    <rPh sb="1" eb="3">
      <t>キョギ</t>
    </rPh>
    <rPh sb="4" eb="6">
      <t>キサイ</t>
    </rPh>
    <rPh sb="15" eb="16">
      <t>ア</t>
    </rPh>
    <rPh sb="18" eb="20">
      <t>バアイ</t>
    </rPh>
    <rPh sb="28" eb="30">
      <t>タイショウ</t>
    </rPh>
    <rPh sb="37" eb="39">
      <t>ジュウブン</t>
    </rPh>
    <rPh sb="39" eb="41">
      <t>チュウイ</t>
    </rPh>
    <phoneticPr fontId="4"/>
  </si>
  <si>
    <t xml:space="preserve"> 様式-85</t>
    <rPh sb="1" eb="3">
      <t>ヨウシキ</t>
    </rPh>
    <phoneticPr fontId="4"/>
  </si>
  <si>
    <t>県道○○線○○地区道路改良工事</t>
    <rPh sb="0" eb="1">
      <t>ケン</t>
    </rPh>
    <rPh sb="1" eb="2">
      <t>ミチ</t>
    </rPh>
    <rPh sb="4" eb="5">
      <t>セン</t>
    </rPh>
    <rPh sb="7" eb="9">
      <t>チク</t>
    </rPh>
    <rPh sb="9" eb="13">
      <t>ドウロ</t>
    </rPh>
    <rPh sb="13" eb="15">
      <t>コウジ</t>
    </rPh>
    <phoneticPr fontId="11"/>
  </si>
  <si>
    <t>○○建設株式会社</t>
    <rPh sb="2" eb="4">
      <t>ケンセツ</t>
    </rPh>
    <rPh sb="4" eb="6">
      <t>カブシキ</t>
    </rPh>
    <rPh sb="6" eb="8">
      <t>カイシャ</t>
    </rPh>
    <phoneticPr fontId="11"/>
  </si>
  <si>
    <t>○○　○○</t>
    <phoneticPr fontId="11"/>
  </si>
  <si>
    <t>〇</t>
    <phoneticPr fontId="11"/>
  </si>
  <si>
    <t>月</t>
    <rPh sb="0" eb="1">
      <t>ゲツ</t>
    </rPh>
    <phoneticPr fontId="11"/>
  </si>
  <si>
    <t>火</t>
    <rPh sb="0" eb="1">
      <t>カ</t>
    </rPh>
    <phoneticPr fontId="11"/>
  </si>
  <si>
    <t>水</t>
    <rPh sb="0" eb="1">
      <t>スイ</t>
    </rPh>
    <phoneticPr fontId="11"/>
  </si>
  <si>
    <t>木</t>
    <rPh sb="0" eb="1">
      <t>モク</t>
    </rPh>
    <phoneticPr fontId="11"/>
  </si>
  <si>
    <t>金</t>
    <rPh sb="0" eb="1">
      <t>キン</t>
    </rPh>
    <phoneticPr fontId="11"/>
  </si>
  <si>
    <t>土</t>
    <rPh sb="0" eb="1">
      <t>ツチ</t>
    </rPh>
    <phoneticPr fontId="11"/>
  </si>
  <si>
    <t>日</t>
    <rPh sb="0" eb="1">
      <t>ニチ</t>
    </rPh>
    <phoneticPr fontId="11"/>
  </si>
  <si>
    <t>〇</t>
  </si>
  <si>
    <t>〇</t>
    <phoneticPr fontId="11"/>
  </si>
  <si>
    <t>△</t>
    <phoneticPr fontId="11"/>
  </si>
  <si>
    <t>×</t>
    <phoneticPr fontId="11"/>
  </si>
  <si>
    <t>平日閉所</t>
    <rPh sb="0" eb="2">
      <t>ヘイジツ</t>
    </rPh>
    <rPh sb="2" eb="4">
      <t>ヘイショ</t>
    </rPh>
    <phoneticPr fontId="11"/>
  </si>
  <si>
    <t>土日閉所</t>
    <rPh sb="0" eb="2">
      <t>ドニチ</t>
    </rPh>
    <rPh sb="2" eb="4">
      <t>ヘイショ</t>
    </rPh>
    <phoneticPr fontId="11"/>
  </si>
  <si>
    <t>プルダウン</t>
    <phoneticPr fontId="11"/>
  </si>
  <si>
    <t>各週の達成状況</t>
    <phoneticPr fontId="11"/>
  </si>
  <si>
    <t>閉所日</t>
    <rPh sb="0" eb="3">
      <t>ヘイショビ</t>
    </rPh>
    <phoneticPr fontId="11"/>
  </si>
  <si>
    <t>今月の達成状況</t>
    <rPh sb="0" eb="2">
      <t>コンゲツ</t>
    </rPh>
    <rPh sb="3" eb="7">
      <t>タッセイジョウキョウ</t>
    </rPh>
    <phoneticPr fontId="11"/>
  </si>
  <si>
    <t>達成</t>
    <rPh sb="0" eb="2">
      <t>タッセイ</t>
    </rPh>
    <phoneticPr fontId="11"/>
  </si>
  <si>
    <t>未達成</t>
    <rPh sb="0" eb="3">
      <t>ミタッセイ</t>
    </rPh>
    <phoneticPr fontId="11"/>
  </si>
  <si>
    <t>※工事着手日（始期）および完成日（終期）には日付の欄に「○」を付け、稼働開始日と稼働終了時には日付の欄に「□」を付けること</t>
    <phoneticPr fontId="11"/>
  </si>
  <si>
    <t>：達成</t>
    <rPh sb="1" eb="3">
      <t>タッセイ</t>
    </rPh>
    <phoneticPr fontId="11"/>
  </si>
  <si>
    <t>：代替日を設けて達成</t>
    <rPh sb="1" eb="4">
      <t>ダイタイビ</t>
    </rPh>
    <rPh sb="5" eb="6">
      <t>モウ</t>
    </rPh>
    <rPh sb="8" eb="10">
      <t>タッセイ</t>
    </rPh>
    <phoneticPr fontId="11"/>
  </si>
  <si>
    <t>：未達成</t>
    <rPh sb="1" eb="2">
      <t>ミ</t>
    </rPh>
    <rPh sb="2" eb="4">
      <t>タッセイ</t>
    </rPh>
    <phoneticPr fontId="11"/>
  </si>
  <si>
    <t>※上欄は、監督職員が確認し☑を入れる</t>
    <rPh sb="1" eb="2">
      <t>ウエ</t>
    </rPh>
    <phoneticPr fontId="11"/>
  </si>
  <si>
    <t>7/11代替</t>
    <rPh sb="4" eb="6">
      <t>ダイタイ</t>
    </rPh>
    <phoneticPr fontId="11"/>
  </si>
  <si>
    <t>備考</t>
    <rPh sb="0" eb="2">
      <t>ビコウ</t>
    </rPh>
    <phoneticPr fontId="11"/>
  </si>
  <si>
    <t>　※完全週休２日の場合、現場</t>
    <rPh sb="2" eb="6">
      <t>カンゼンシュウキュウ</t>
    </rPh>
    <rPh sb="7" eb="8">
      <t>ニチ</t>
    </rPh>
    <rPh sb="9" eb="11">
      <t>バアイ</t>
    </rPh>
    <rPh sb="12" eb="14">
      <t>ゲンバ</t>
    </rPh>
    <phoneticPr fontId="11"/>
  </si>
  <si>
    <t>　閉所の代替日は同一週に限る</t>
    <phoneticPr fontId="11"/>
  </si>
  <si>
    <t>適用対象外とは・・・</t>
    <rPh sb="0" eb="5">
      <t>テキヨウタイショウガイ</t>
    </rPh>
    <phoneticPr fontId="11"/>
  </si>
  <si>
    <t>工事着手日（週の途中から着手した当該週は除く）から完成日までの期間（工場制作期間（現場が稼働していない場合のみ）、および現場条件等により監督職員が対象外と認めた期間を除く）
QA12参考</t>
    <rPh sb="0" eb="4">
      <t>コウジチャクシュ</t>
    </rPh>
    <rPh sb="4" eb="5">
      <t>ヒ</t>
    </rPh>
    <rPh sb="6" eb="7">
      <t>シュウ</t>
    </rPh>
    <rPh sb="8" eb="10">
      <t>トチュウ</t>
    </rPh>
    <rPh sb="12" eb="14">
      <t>チャクシュ</t>
    </rPh>
    <rPh sb="16" eb="18">
      <t>トウガイ</t>
    </rPh>
    <rPh sb="18" eb="19">
      <t>シュウ</t>
    </rPh>
    <rPh sb="20" eb="21">
      <t>ノゾ</t>
    </rPh>
    <rPh sb="25" eb="28">
      <t>カンセイヒ</t>
    </rPh>
    <rPh sb="31" eb="33">
      <t>キカン</t>
    </rPh>
    <rPh sb="34" eb="38">
      <t>コウジョウセイサク</t>
    </rPh>
    <rPh sb="38" eb="40">
      <t>キカン</t>
    </rPh>
    <rPh sb="41" eb="43">
      <t>ゲンバ</t>
    </rPh>
    <rPh sb="44" eb="46">
      <t>カドウ</t>
    </rPh>
    <rPh sb="51" eb="53">
      <t>バアイ</t>
    </rPh>
    <rPh sb="60" eb="64">
      <t>ゲンバジョウケン</t>
    </rPh>
    <rPh sb="64" eb="65">
      <t>ナド</t>
    </rPh>
    <rPh sb="68" eb="72">
      <t>カントクショクイン</t>
    </rPh>
    <rPh sb="73" eb="76">
      <t>タイショウガイ</t>
    </rPh>
    <rPh sb="77" eb="78">
      <t>ミト</t>
    </rPh>
    <rPh sb="80" eb="82">
      <t>キカン</t>
    </rPh>
    <rPh sb="83" eb="84">
      <t>ノゾ</t>
    </rPh>
    <rPh sb="91" eb="93">
      <t>サンコウ</t>
    </rPh>
    <phoneticPr fontId="11"/>
  </si>
  <si>
    <t>完全週休2日</t>
    <rPh sb="0" eb="4">
      <t>カンゼンシュウキュウ</t>
    </rPh>
    <rPh sb="5" eb="6">
      <t>ニチ</t>
    </rPh>
    <phoneticPr fontId="11"/>
  </si>
  <si>
    <t>（参考）完全週休２日工事、週休２日工事達成状況判定表</t>
    <rPh sb="1" eb="3">
      <t>サンコウ</t>
    </rPh>
    <phoneticPr fontId="11"/>
  </si>
  <si>
    <r>
      <rPr>
        <b/>
        <sz val="11"/>
        <color theme="1"/>
        <rFont val="ＭＳ Ｐゴシック"/>
        <family val="3"/>
        <charset val="128"/>
        <scheme val="minor"/>
      </rPr>
      <t>完全週休２日</t>
    </r>
    <r>
      <rPr>
        <sz val="11"/>
        <color theme="1"/>
        <rFont val="ＭＳ Ｐゴシック"/>
        <family val="2"/>
        <charset val="128"/>
        <scheme val="minor"/>
      </rPr>
      <t>工事達成状況</t>
    </r>
    <rPh sb="0" eb="4">
      <t>カンゼンシュウキュウ</t>
    </rPh>
    <rPh sb="5" eb="6">
      <t>ニチ</t>
    </rPh>
    <rPh sb="6" eb="8">
      <t>コウジ</t>
    </rPh>
    <rPh sb="8" eb="12">
      <t>タッセイジョウキョウ</t>
    </rPh>
    <phoneticPr fontId="11"/>
  </si>
  <si>
    <r>
      <rPr>
        <b/>
        <sz val="11"/>
        <color theme="1"/>
        <rFont val="ＭＳ Ｐゴシック"/>
        <family val="3"/>
        <charset val="128"/>
        <scheme val="minor"/>
      </rPr>
      <t>週休２日</t>
    </r>
    <r>
      <rPr>
        <sz val="11"/>
        <color theme="1"/>
        <rFont val="ＭＳ Ｐゴシック"/>
        <family val="2"/>
        <charset val="128"/>
        <scheme val="minor"/>
      </rPr>
      <t>工事達成状況</t>
    </r>
    <rPh sb="0" eb="2">
      <t>シュウキュウ</t>
    </rPh>
    <rPh sb="3" eb="4">
      <t>ニチ</t>
    </rPh>
    <rPh sb="4" eb="6">
      <t>コウジ</t>
    </rPh>
    <rPh sb="6" eb="10">
      <t>タッセイジョウキョウ</t>
    </rPh>
    <phoneticPr fontId="11"/>
  </si>
  <si>
    <t>備考</t>
    <rPh sb="0" eb="2">
      <t>ビコウ</t>
    </rPh>
    <phoneticPr fontId="32"/>
  </si>
  <si>
    <t>月別</t>
    <rPh sb="0" eb="2">
      <t>ツキベツ</t>
    </rPh>
    <phoneticPr fontId="32"/>
  </si>
  <si>
    <t>達成</t>
    <phoneticPr fontId="11"/>
  </si>
  <si>
    <t>代替日を設けて達成</t>
    <phoneticPr fontId="11"/>
  </si>
  <si>
    <t>未達成</t>
    <phoneticPr fontId="11"/>
  </si>
  <si>
    <t>令和</t>
    <rPh sb="0" eb="2">
      <t>レイワ</t>
    </rPh>
    <phoneticPr fontId="32"/>
  </si>
  <si>
    <t>年</t>
    <rPh sb="0" eb="1">
      <t>ネン</t>
    </rPh>
    <phoneticPr fontId="11"/>
  </si>
  <si>
    <t>-</t>
    <phoneticPr fontId="11"/>
  </si>
  <si>
    <t>工場制作期間</t>
    <rPh sb="0" eb="2">
      <t>コウジョウ</t>
    </rPh>
    <rPh sb="2" eb="4">
      <t>セイサク</t>
    </rPh>
    <rPh sb="4" eb="6">
      <t>キカン</t>
    </rPh>
    <phoneticPr fontId="11"/>
  </si>
  <si>
    <t>月</t>
  </si>
  <si>
    <t>着手日7/2</t>
    <rPh sb="0" eb="2">
      <t>チャクシュ</t>
    </rPh>
    <rPh sb="2" eb="3">
      <t>ヒ</t>
    </rPh>
    <phoneticPr fontId="11"/>
  </si>
  <si>
    <t>完成日3/31</t>
    <rPh sb="0" eb="2">
      <t>カンセイ</t>
    </rPh>
    <rPh sb="2" eb="3">
      <t>ヒ</t>
    </rPh>
    <phoneticPr fontId="11"/>
  </si>
  <si>
    <t>合計</t>
    <rPh sb="0" eb="2">
      <t>ゴウケイ</t>
    </rPh>
    <phoneticPr fontId="11"/>
  </si>
  <si>
    <t>以下順番に確認</t>
    <rPh sb="0" eb="2">
      <t>イカ</t>
    </rPh>
    <rPh sb="2" eb="4">
      <t>ジュンバン</t>
    </rPh>
    <rPh sb="5" eb="7">
      <t>カクニン</t>
    </rPh>
    <phoneticPr fontId="11"/>
  </si>
  <si>
    <t>(1)</t>
    <phoneticPr fontId="11"/>
  </si>
  <si>
    <t>未達成週の有無</t>
    <rPh sb="3" eb="4">
      <t>シュウ</t>
    </rPh>
    <rPh sb="5" eb="7">
      <t>ウム</t>
    </rPh>
    <phoneticPr fontId="11"/>
  </si>
  <si>
    <t>（あり）</t>
    <phoneticPr fontId="11"/>
  </si>
  <si>
    <t>(3)</t>
    <phoneticPr fontId="11"/>
  </si>
  <si>
    <t>×0.3=</t>
    <phoneticPr fontId="11"/>
  </si>
  <si>
    <t>≒</t>
    <phoneticPr fontId="11"/>
  </si>
  <si>
    <t>週</t>
    <rPh sb="0" eb="1">
      <t>シュウ</t>
    </rPh>
    <phoneticPr fontId="11"/>
  </si>
  <si>
    <t>　　→(3)週休2日工事達成状況を確認</t>
    <phoneticPr fontId="11"/>
  </si>
  <si>
    <r>
      <t>　　→</t>
    </r>
    <r>
      <rPr>
        <b/>
        <sz val="11"/>
        <color theme="1"/>
        <rFont val="ＭＳ Ｐゴシック"/>
        <family val="3"/>
        <charset val="128"/>
        <scheme val="minor"/>
      </rPr>
      <t>補正なし</t>
    </r>
    <rPh sb="3" eb="5">
      <t>ホセイ</t>
    </rPh>
    <phoneticPr fontId="11"/>
  </si>
  <si>
    <t>（四捨五入）</t>
    <rPh sb="1" eb="5">
      <t>シシャゴニュウ</t>
    </rPh>
    <phoneticPr fontId="11"/>
  </si>
  <si>
    <r>
      <t>　　 ↓</t>
    </r>
    <r>
      <rPr>
        <sz val="10"/>
        <color theme="1"/>
        <rFont val="ＭＳ Ｐゴシック"/>
        <family val="3"/>
        <charset val="128"/>
        <scheme val="minor"/>
      </rPr>
      <t>（なし）</t>
    </r>
    <phoneticPr fontId="11"/>
  </si>
  <si>
    <t>(2)</t>
    <phoneticPr fontId="11"/>
  </si>
  <si>
    <t>7割要件の確認</t>
    <rPh sb="1" eb="2">
      <t>ワリ</t>
    </rPh>
    <rPh sb="2" eb="4">
      <t>ヨウケン</t>
    </rPh>
    <rPh sb="5" eb="7">
      <t>カクニン</t>
    </rPh>
    <phoneticPr fontId="11"/>
  </si>
  <si>
    <t>（未達成）</t>
    <rPh sb="1" eb="4">
      <t>ミタッセイ</t>
    </rPh>
    <phoneticPr fontId="11"/>
  </si>
  <si>
    <t>(4)</t>
    <phoneticPr fontId="11"/>
  </si>
  <si>
    <r>
      <t>　　 ↓</t>
    </r>
    <r>
      <rPr>
        <sz val="10"/>
        <color theme="1"/>
        <rFont val="ＭＳ Ｐゴシック"/>
        <family val="3"/>
        <charset val="128"/>
        <scheme val="minor"/>
      </rPr>
      <t>（達成）</t>
    </r>
    <rPh sb="5" eb="7">
      <t>タッセイ</t>
    </rPh>
    <phoneticPr fontId="11"/>
  </si>
  <si>
    <t>完全週休2日工事</t>
    <rPh sb="0" eb="4">
      <t>カンゼンシュウキュウ</t>
    </rPh>
    <rPh sb="5" eb="6">
      <t>ニチ</t>
    </rPh>
    <rPh sb="6" eb="8">
      <t>コウジ</t>
    </rPh>
    <phoneticPr fontId="11"/>
  </si>
  <si>
    <t>週休2日工事</t>
    <rPh sb="0" eb="2">
      <t>シュウキュウ</t>
    </rPh>
    <rPh sb="3" eb="4">
      <t>ニチ</t>
    </rPh>
    <rPh sb="4" eb="6">
      <t>コウジ</t>
    </rPh>
    <phoneticPr fontId="11"/>
  </si>
  <si>
    <t>この工事は</t>
    <rPh sb="2" eb="4">
      <t>コウジ</t>
    </rPh>
    <phoneticPr fontId="11"/>
  </si>
  <si>
    <t>あり</t>
    <phoneticPr fontId="11"/>
  </si>
  <si>
    <r>
      <rPr>
        <sz val="14"/>
        <color theme="1"/>
        <rFont val="ＭＳ Ｐゴシック"/>
        <family val="3"/>
        <charset val="128"/>
        <scheme val="minor"/>
      </rPr>
      <t>　　　　</t>
    </r>
    <r>
      <rPr>
        <u/>
        <sz val="14"/>
        <color theme="1"/>
        <rFont val="ＭＳ Ｐゴシック"/>
        <family val="2"/>
        <charset val="128"/>
        <scheme val="minor"/>
      </rPr>
      <t>　代替可能の週数</t>
    </r>
    <rPh sb="5" eb="7">
      <t>ダイタイ</t>
    </rPh>
    <rPh sb="7" eb="9">
      <t>カノウ</t>
    </rPh>
    <rPh sb="10" eb="12">
      <t>シュウスウ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</si>
</sst>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週&quot;"/>
    <numFmt numFmtId="177" formatCode="0.0_);[Red]\(0.0\)"/>
    <numFmt numFmtId="178" formatCode="0_);[Red]\(0\)"/>
    <numFmt numFmtId="179" formatCode="General&quot;％&quot;"/>
  </numFmts>
  <fonts count="49" x14ac:knownFonts="1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2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309">
    <xf numFmtId="0" fontId="0" fillId="0" borderId="0" xfId="0"/>
    <xf numFmtId="0" fontId="5" fillId="0" borderId="0" xfId="0" applyFont="1" applyAlignment="1">
      <alignment vertical="center"/>
    </xf>
    <xf numFmtId="0" fontId="8" fillId="2" borderId="13" xfId="0" applyFont="1" applyFill="1" applyBorder="1" applyAlignment="1">
      <alignment horizontal="right" vertical="center" shrinkToFit="1"/>
    </xf>
    <xf numFmtId="0" fontId="5" fillId="0" borderId="1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3" xfId="0" applyFont="1" applyBorder="1" applyAlignment="1">
      <alignment vertical="center" wrapText="1"/>
    </xf>
    <xf numFmtId="0" fontId="8" fillId="2" borderId="8" xfId="0" applyFont="1" applyFill="1" applyBorder="1" applyAlignment="1">
      <alignment horizontal="right" vertical="center" shrinkToFit="1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8" fillId="0" borderId="13" xfId="0" applyFont="1" applyBorder="1" applyAlignment="1">
      <alignment horizontal="right" vertical="center" shrinkToFit="1"/>
    </xf>
    <xf numFmtId="0" fontId="8" fillId="4" borderId="2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8" fillId="2" borderId="13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8" fillId="0" borderId="9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3" fillId="0" borderId="8" xfId="0" applyFont="1" applyBorder="1"/>
    <xf numFmtId="0" fontId="13" fillId="0" borderId="0" xfId="0" applyFont="1"/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17" fillId="0" borderId="8" xfId="0" applyFont="1" applyBorder="1" applyAlignment="1">
      <alignment horizontal="left" vertical="top"/>
    </xf>
    <xf numFmtId="0" fontId="17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2" applyFont="1">
      <alignment vertical="center"/>
    </xf>
    <xf numFmtId="0" fontId="2" fillId="0" borderId="0" xfId="2">
      <alignment vertical="center"/>
    </xf>
    <xf numFmtId="0" fontId="33" fillId="0" borderId="29" xfId="2" applyFont="1" applyBorder="1" applyAlignment="1">
      <alignment horizontal="distributed" vertical="center" wrapText="1" justifyLastLine="1"/>
    </xf>
    <xf numFmtId="0" fontId="34" fillId="0" borderId="29" xfId="2" applyFont="1" applyBorder="1" applyAlignment="1">
      <alignment horizontal="distributed" vertical="center" wrapText="1" justifyLastLine="1"/>
    </xf>
    <xf numFmtId="0" fontId="34" fillId="0" borderId="30" xfId="2" applyFont="1" applyBorder="1" applyAlignment="1">
      <alignment horizontal="distributed" vertical="center" wrapText="1" justifyLastLine="1"/>
    </xf>
    <xf numFmtId="0" fontId="2" fillId="0" borderId="31" xfId="2" applyBorder="1" applyAlignment="1">
      <alignment horizontal="distributed" vertical="center" wrapText="1" justifyLastLine="1"/>
    </xf>
    <xf numFmtId="0" fontId="2" fillId="0" borderId="34" xfId="2" quotePrefix="1" applyBorder="1" applyAlignment="1">
      <alignment horizontal="distributed" vertical="center" wrapText="1" justifyLastLine="1"/>
    </xf>
    <xf numFmtId="0" fontId="2" fillId="0" borderId="37" xfId="2" quotePrefix="1" applyBorder="1" applyAlignment="1">
      <alignment horizontal="distributed" vertical="center" wrapText="1" justifyLastLine="1"/>
    </xf>
    <xf numFmtId="0" fontId="2" fillId="0" borderId="32" xfId="2" applyBorder="1" applyAlignment="1">
      <alignment horizontal="distributed" vertical="center" wrapText="1" justifyLastLine="1"/>
    </xf>
    <xf numFmtId="0" fontId="2" fillId="0" borderId="38" xfId="2" applyBorder="1" applyAlignment="1">
      <alignment horizontal="center" vertical="center"/>
    </xf>
    <xf numFmtId="0" fontId="2" fillId="4" borderId="3" xfId="2" applyFill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4" borderId="38" xfId="2" quotePrefix="1" applyFill="1" applyBorder="1" applyAlignment="1">
      <alignment horizontal="center" vertical="center"/>
    </xf>
    <xf numFmtId="0" fontId="2" fillId="4" borderId="39" xfId="2" quotePrefix="1" applyFill="1" applyBorder="1" applyAlignment="1">
      <alignment horizontal="center" vertical="center"/>
    </xf>
    <xf numFmtId="0" fontId="2" fillId="0" borderId="31" xfId="2" quotePrefix="1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0" fontId="2" fillId="4" borderId="13" xfId="2" applyFill="1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4" borderId="43" xfId="2" quotePrefix="1" applyFill="1" applyBorder="1" applyAlignment="1">
      <alignment horizontal="center" vertical="center"/>
    </xf>
    <xf numFmtId="0" fontId="2" fillId="4" borderId="44" xfId="2" quotePrefix="1" applyFill="1" applyBorder="1" applyAlignment="1">
      <alignment horizontal="center" vertical="center"/>
    </xf>
    <xf numFmtId="0" fontId="2" fillId="0" borderId="32" xfId="2" quotePrefix="1" applyBorder="1" applyAlignment="1">
      <alignment horizontal="center" vertical="center"/>
    </xf>
    <xf numFmtId="176" fontId="2" fillId="4" borderId="43" xfId="2" quotePrefix="1" applyNumberFormat="1" applyFill="1" applyBorder="1" applyAlignment="1">
      <alignment horizontal="center" vertical="center"/>
    </xf>
    <xf numFmtId="176" fontId="2" fillId="4" borderId="44" xfId="2" quotePrefix="1" applyNumberFormat="1" applyFill="1" applyBorder="1" applyAlignment="1">
      <alignment horizontal="center" vertical="center"/>
    </xf>
    <xf numFmtId="0" fontId="2" fillId="0" borderId="47" xfId="2" applyBorder="1" applyAlignment="1">
      <alignment horizontal="center" vertical="center"/>
    </xf>
    <xf numFmtId="0" fontId="2" fillId="4" borderId="48" xfId="2" applyFill="1" applyBorder="1" applyAlignment="1">
      <alignment horizontal="center" vertical="center"/>
    </xf>
    <xf numFmtId="0" fontId="2" fillId="0" borderId="48" xfId="2" applyBorder="1" applyAlignment="1">
      <alignment horizontal="center" vertical="center"/>
    </xf>
    <xf numFmtId="176" fontId="2" fillId="4" borderId="47" xfId="2" quotePrefix="1" applyNumberFormat="1" applyFill="1" applyBorder="1" applyAlignment="1">
      <alignment horizontal="center" vertical="center"/>
    </xf>
    <xf numFmtId="176" fontId="2" fillId="4" borderId="49" xfId="2" quotePrefix="1" applyNumberFormat="1" applyFill="1" applyBorder="1" applyAlignment="1">
      <alignment horizontal="center" vertical="center"/>
    </xf>
    <xf numFmtId="176" fontId="2" fillId="0" borderId="53" xfId="2" quotePrefix="1" applyNumberFormat="1" applyBorder="1" applyAlignment="1">
      <alignment horizontal="center" vertical="center"/>
    </xf>
    <xf numFmtId="176" fontId="2" fillId="0" borderId="54" xfId="2" quotePrefix="1" applyNumberFormat="1" applyBorder="1" applyAlignment="1">
      <alignment horizontal="center" vertical="center"/>
    </xf>
    <xf numFmtId="0" fontId="2" fillId="0" borderId="0" xfId="2" quotePrefix="1" applyAlignment="1">
      <alignment horizontal="center" vertical="center"/>
    </xf>
    <xf numFmtId="176" fontId="2" fillId="0" borderId="55" xfId="2" quotePrefix="1" applyNumberFormat="1" applyBorder="1" applyAlignment="1">
      <alignment horizontal="center" vertical="center"/>
    </xf>
    <xf numFmtId="176" fontId="2" fillId="0" borderId="56" xfId="2" quotePrefix="1" applyNumberForma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36" fillId="0" borderId="0" xfId="2" applyFont="1" applyAlignment="1">
      <alignment horizontal="left" vertical="center"/>
    </xf>
    <xf numFmtId="0" fontId="39" fillId="0" borderId="0" xfId="2" applyFont="1" applyAlignment="1">
      <alignment horizontal="left" vertical="center"/>
    </xf>
    <xf numFmtId="0" fontId="40" fillId="0" borderId="0" xfId="2" quotePrefix="1" applyFont="1" applyAlignment="1">
      <alignment horizontal="center" vertical="center"/>
    </xf>
    <xf numFmtId="0" fontId="41" fillId="0" borderId="0" xfId="2" quotePrefix="1" applyFont="1" applyAlignment="1">
      <alignment horizontal="center" vertical="center"/>
    </xf>
    <xf numFmtId="0" fontId="42" fillId="0" borderId="0" xfId="2" applyFont="1">
      <alignment vertical="center"/>
    </xf>
    <xf numFmtId="0" fontId="34" fillId="0" borderId="0" xfId="2" applyFont="1" applyAlignment="1"/>
    <xf numFmtId="176" fontId="43" fillId="0" borderId="0" xfId="2" applyNumberFormat="1" applyFont="1">
      <alignment vertical="center"/>
    </xf>
    <xf numFmtId="9" fontId="43" fillId="0" borderId="0" xfId="2" applyNumberFormat="1" applyFont="1" applyAlignment="1">
      <alignment horizontal="left" vertical="center"/>
    </xf>
    <xf numFmtId="177" fontId="43" fillId="0" borderId="0" xfId="2" applyNumberFormat="1" applyFont="1" applyAlignment="1">
      <alignment horizontal="center" vertical="center"/>
    </xf>
    <xf numFmtId="177" fontId="43" fillId="0" borderId="0" xfId="2" applyNumberFormat="1" applyFont="1" applyAlignment="1">
      <alignment horizontal="left" vertical="center"/>
    </xf>
    <xf numFmtId="178" fontId="43" fillId="0" borderId="0" xfId="2" applyNumberFormat="1" applyFont="1" applyAlignment="1">
      <alignment horizontal="left" vertical="center"/>
    </xf>
    <xf numFmtId="0" fontId="44" fillId="0" borderId="0" xfId="2" quotePrefix="1" applyFont="1" applyAlignment="1">
      <alignment horizontal="center" vertical="center"/>
    </xf>
    <xf numFmtId="0" fontId="31" fillId="5" borderId="57" xfId="2" applyFont="1" applyFill="1" applyBorder="1" applyAlignment="1">
      <alignment horizontal="center" vertical="center"/>
    </xf>
    <xf numFmtId="9" fontId="41" fillId="0" borderId="0" xfId="2" applyNumberFormat="1" applyFont="1" applyAlignment="1">
      <alignment horizontal="center" vertical="center"/>
    </xf>
    <xf numFmtId="0" fontId="31" fillId="0" borderId="0" xfId="2" applyFont="1">
      <alignment vertical="center"/>
    </xf>
    <xf numFmtId="0" fontId="30" fillId="0" borderId="0" xfId="2" applyFont="1" applyAlignment="1">
      <alignment horizontal="center" vertical="center"/>
    </xf>
    <xf numFmtId="0" fontId="2" fillId="0" borderId="0" xfId="2" applyAlignment="1">
      <alignment horizontal="left" vertical="center" wrapText="1"/>
    </xf>
    <xf numFmtId="2" fontId="2" fillId="0" borderId="0" xfId="2" applyNumberFormat="1">
      <alignment vertical="center"/>
    </xf>
    <xf numFmtId="179" fontId="42" fillId="0" borderId="0" xfId="2" applyNumberFormat="1" applyFont="1" applyAlignment="1">
      <alignment horizontal="left" vertical="center"/>
    </xf>
    <xf numFmtId="9" fontId="44" fillId="0" borderId="0" xfId="2" applyNumberFormat="1" applyFont="1" applyAlignment="1">
      <alignment horizontal="center" vertical="center"/>
    </xf>
    <xf numFmtId="0" fontId="43" fillId="5" borderId="57" xfId="2" applyFont="1" applyFill="1" applyBorder="1" applyAlignment="1">
      <alignment horizontal="center" vertical="center"/>
    </xf>
    <xf numFmtId="179" fontId="29" fillId="0" borderId="0" xfId="2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2" quotePrefix="1" applyFont="1" applyAlignment="1">
      <alignment horizontal="center" vertical="center"/>
    </xf>
    <xf numFmtId="0" fontId="41" fillId="0" borderId="0" xfId="2" applyFo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3" xfId="0" applyFont="1" applyFill="1" applyBorder="1" applyAlignment="1">
      <alignment vertical="center" wrapText="1" shrinkToFit="1"/>
    </xf>
    <xf numFmtId="0" fontId="8" fillId="2" borderId="14" xfId="0" applyFont="1" applyFill="1" applyBorder="1" applyAlignment="1">
      <alignment vertical="center" wrapText="1" shrinkToFi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0" borderId="7" xfId="0" applyFont="1" applyBorder="1"/>
    <xf numFmtId="0" fontId="8" fillId="0" borderId="8" xfId="0" applyFont="1" applyBorder="1"/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2" borderId="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textRotation="255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79" fontId="29" fillId="0" borderId="26" xfId="2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5" fillId="5" borderId="27" xfId="2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4" borderId="45" xfId="2" applyFill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46" xfId="0" applyBorder="1" applyAlignment="1">
      <alignment horizontal="distributed" vertical="center" justifyLastLine="1"/>
    </xf>
    <xf numFmtId="0" fontId="2" fillId="4" borderId="50" xfId="2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1" xfId="0" applyBorder="1" applyAlignment="1">
      <alignment horizontal="distributed" vertical="center" justifyLastLine="1"/>
    </xf>
    <xf numFmtId="0" fontId="28" fillId="0" borderId="23" xfId="2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2" fillId="0" borderId="55" xfId="2" applyBorder="1" applyAlignment="1">
      <alignment horizontal="distributed" vertical="center" justifyLastLine="1"/>
    </xf>
    <xf numFmtId="0" fontId="0" fillId="0" borderId="53" xfId="0" applyBorder="1" applyAlignment="1">
      <alignment horizontal="distributed" vertical="center" justifyLastLine="1"/>
    </xf>
    <xf numFmtId="0" fontId="0" fillId="0" borderId="54" xfId="0" applyBorder="1" applyAlignment="1">
      <alignment horizontal="distributed" vertical="center" justifyLastLine="1"/>
    </xf>
    <xf numFmtId="0" fontId="30" fillId="0" borderId="23" xfId="2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6" xfId="2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0" fontId="2" fillId="4" borderId="40" xfId="2" applyFill="1" applyBorder="1" applyAlignment="1">
      <alignment horizontal="distributed" vertical="center" justifyLastLine="1"/>
    </xf>
    <xf numFmtId="0" fontId="0" fillId="0" borderId="41" xfId="0" applyBorder="1" applyAlignment="1">
      <alignment horizontal="distributed" vertical="center" justifyLastLine="1"/>
    </xf>
    <xf numFmtId="0" fontId="0" fillId="0" borderId="42" xfId="0" applyBorder="1" applyAlignment="1">
      <alignment horizontal="distributed" vertical="center" justifyLastLine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39</xdr:row>
      <xdr:rowOff>57150</xdr:rowOff>
    </xdr:from>
    <xdr:to>
      <xdr:col>20</xdr:col>
      <xdr:colOff>123825</xdr:colOff>
      <xdr:row>43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14650" y="8562975"/>
          <a:ext cx="1962150" cy="84772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/>
            <a:t>必要に応じて進捗状況が分かる写真</a:t>
          </a:r>
          <a:endParaRPr kumimoji="1" lang="en-US" altLang="ja-JP" sz="900"/>
        </a:p>
        <a:p>
          <a:pPr algn="ctr"/>
          <a:r>
            <a:rPr kumimoji="1" lang="ja-JP" altLang="en-US" sz="900"/>
            <a:t>を１枚添付すること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12</xdr:row>
          <xdr:rowOff>0</xdr:rowOff>
        </xdr:from>
        <xdr:to>
          <xdr:col>24</xdr:col>
          <xdr:colOff>22860</xdr:colOff>
          <xdr:row>13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12</xdr:row>
          <xdr:rowOff>0</xdr:rowOff>
        </xdr:from>
        <xdr:to>
          <xdr:col>27</xdr:col>
          <xdr:colOff>30480</xdr:colOff>
          <xdr:row>13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8</xdr:row>
          <xdr:rowOff>0</xdr:rowOff>
        </xdr:from>
        <xdr:to>
          <xdr:col>27</xdr:col>
          <xdr:colOff>144780</xdr:colOff>
          <xdr:row>9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25</xdr:row>
          <xdr:rowOff>0</xdr:rowOff>
        </xdr:from>
        <xdr:to>
          <xdr:col>8</xdr:col>
          <xdr:colOff>22860</xdr:colOff>
          <xdr:row>26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26</xdr:row>
          <xdr:rowOff>0</xdr:rowOff>
        </xdr:from>
        <xdr:to>
          <xdr:col>8</xdr:col>
          <xdr:colOff>30480</xdr:colOff>
          <xdr:row>27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25</xdr:row>
          <xdr:rowOff>0</xdr:rowOff>
        </xdr:from>
        <xdr:to>
          <xdr:col>11</xdr:col>
          <xdr:colOff>30480</xdr:colOff>
          <xdr:row>26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26</xdr:row>
          <xdr:rowOff>0</xdr:rowOff>
        </xdr:from>
        <xdr:to>
          <xdr:col>11</xdr:col>
          <xdr:colOff>30480</xdr:colOff>
          <xdr:row>27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1054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39</xdr:row>
      <xdr:rowOff>57150</xdr:rowOff>
    </xdr:from>
    <xdr:to>
      <xdr:col>20</xdr:col>
      <xdr:colOff>123825</xdr:colOff>
      <xdr:row>43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914650" y="8562975"/>
          <a:ext cx="1962150" cy="84772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/>
            <a:t>必要に応じて進捗状況が分かる写真</a:t>
          </a:r>
          <a:endParaRPr kumimoji="1" lang="en-US" altLang="ja-JP" sz="900"/>
        </a:p>
        <a:p>
          <a:pPr algn="ctr"/>
          <a:r>
            <a:rPr kumimoji="1" lang="ja-JP" altLang="en-US" sz="900"/>
            <a:t>を１枚添付すること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12</xdr:row>
          <xdr:rowOff>0</xdr:rowOff>
        </xdr:from>
        <xdr:to>
          <xdr:col>24</xdr:col>
          <xdr:colOff>22860</xdr:colOff>
          <xdr:row>13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12</xdr:row>
          <xdr:rowOff>0</xdr:rowOff>
        </xdr:from>
        <xdr:to>
          <xdr:col>27</xdr:col>
          <xdr:colOff>30480</xdr:colOff>
          <xdr:row>13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8</xdr:row>
          <xdr:rowOff>0</xdr:rowOff>
        </xdr:from>
        <xdr:to>
          <xdr:col>27</xdr:col>
          <xdr:colOff>144780</xdr:colOff>
          <xdr:row>9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228600</xdr:colOff>
      <xdr:row>16</xdr:row>
      <xdr:rowOff>228600</xdr:rowOff>
    </xdr:from>
    <xdr:to>
      <xdr:col>9</xdr:col>
      <xdr:colOff>19050</xdr:colOff>
      <xdr:row>18</xdr:row>
      <xdr:rowOff>28575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1762125" y="3609975"/>
          <a:ext cx="285750" cy="2762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25</xdr:row>
          <xdr:rowOff>0</xdr:rowOff>
        </xdr:from>
        <xdr:to>
          <xdr:col>8</xdr:col>
          <xdr:colOff>22860</xdr:colOff>
          <xdr:row>26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1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26</xdr:row>
          <xdr:rowOff>0</xdr:rowOff>
        </xdr:from>
        <xdr:to>
          <xdr:col>8</xdr:col>
          <xdr:colOff>30480</xdr:colOff>
          <xdr:row>27</xdr:row>
          <xdr:rowOff>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1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25</xdr:row>
          <xdr:rowOff>0</xdr:rowOff>
        </xdr:from>
        <xdr:to>
          <xdr:col>11</xdr:col>
          <xdr:colOff>30480</xdr:colOff>
          <xdr:row>26</xdr:row>
          <xdr:rowOff>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1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26</xdr:row>
          <xdr:rowOff>0</xdr:rowOff>
        </xdr:from>
        <xdr:to>
          <xdr:col>11</xdr:col>
          <xdr:colOff>30480</xdr:colOff>
          <xdr:row>27</xdr:row>
          <xdr:rowOff>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1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56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165652</xdr:colOff>
      <xdr:row>18</xdr:row>
      <xdr:rowOff>66260</xdr:rowOff>
    </xdr:from>
    <xdr:to>
      <xdr:col>6</xdr:col>
      <xdr:colOff>960783</xdr:colOff>
      <xdr:row>19</xdr:row>
      <xdr:rowOff>149086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575352" y="3714335"/>
          <a:ext cx="795131" cy="254276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144117</xdr:colOff>
      <xdr:row>18</xdr:row>
      <xdr:rowOff>36443</xdr:rowOff>
    </xdr:from>
    <xdr:to>
      <xdr:col>10</xdr:col>
      <xdr:colOff>1022074</xdr:colOff>
      <xdr:row>20</xdr:row>
      <xdr:rowOff>209550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297142" y="3684518"/>
          <a:ext cx="877957" cy="516007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171450</xdr:colOff>
      <xdr:row>0</xdr:row>
      <xdr:rowOff>381000</xdr:rowOff>
    </xdr:from>
    <xdr:ext cx="748923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8228C5-75F5-C667-4562-06F3468CD775}"/>
            </a:ext>
          </a:extLst>
        </xdr:cNvPr>
        <xdr:cNvSpPr txBox="1"/>
      </xdr:nvSpPr>
      <xdr:spPr>
        <a:xfrm>
          <a:off x="9944100" y="3810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のみ記入</a:t>
          </a:r>
        </a:p>
      </xdr:txBody>
    </xdr:sp>
    <xdr:clientData/>
  </xdr:oneCellAnchor>
  <xdr:twoCellAnchor>
    <xdr:from>
      <xdr:col>15</xdr:col>
      <xdr:colOff>0</xdr:colOff>
      <xdr:row>0</xdr:row>
      <xdr:rowOff>390525</xdr:rowOff>
    </xdr:from>
    <xdr:to>
      <xdr:col>15</xdr:col>
      <xdr:colOff>238125</xdr:colOff>
      <xdr:row>1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52D31B6-6444-2203-3B0F-9FFCF30BB815}"/>
            </a:ext>
          </a:extLst>
        </xdr:cNvPr>
        <xdr:cNvSpPr/>
      </xdr:nvSpPr>
      <xdr:spPr bwMode="auto">
        <a:xfrm>
          <a:off x="9772650" y="390525"/>
          <a:ext cx="238125" cy="219075"/>
        </a:xfrm>
        <a:prstGeom prst="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A57"/>
  <sheetViews>
    <sheetView showGridLines="0" showZeros="0" view="pageBreakPreview" zoomScaleNormal="100" zoomScaleSheetLayoutView="100" workbookViewId="0">
      <selection activeCell="E1" sqref="B1:E1"/>
    </sheetView>
  </sheetViews>
  <sheetFormatPr defaultColWidth="3.5546875" defaultRowHeight="14.4" x14ac:dyDescent="0.15"/>
  <cols>
    <col min="1" max="1" width="0.6640625" style="1" customWidth="1"/>
    <col min="2" max="32" width="3.6640625" style="1" customWidth="1"/>
    <col min="33" max="33" width="0.5546875" style="1" customWidth="1"/>
    <col min="34" max="34" width="3.5546875" style="1"/>
    <col min="35" max="49" width="3.6640625" style="1" customWidth="1"/>
    <col min="50" max="16384" width="3.5546875" style="1"/>
  </cols>
  <sheetData>
    <row r="1" spans="2:42" x14ac:dyDescent="0.15">
      <c r="B1" s="42"/>
      <c r="C1" s="32"/>
      <c r="D1" s="13"/>
      <c r="E1" s="16"/>
      <c r="F1" s="16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7"/>
    </row>
    <row r="2" spans="2:42" x14ac:dyDescent="0.15">
      <c r="B2" s="10"/>
      <c r="AF2" s="18"/>
    </row>
    <row r="3" spans="2:42" ht="26.25" customHeight="1" x14ac:dyDescent="0.15">
      <c r="B3" s="10"/>
      <c r="C3" s="19"/>
      <c r="D3" s="19"/>
      <c r="E3" s="19"/>
      <c r="F3" s="19"/>
      <c r="G3" s="19"/>
      <c r="H3" s="19"/>
      <c r="I3" s="19"/>
      <c r="J3" s="19"/>
      <c r="K3" s="19"/>
      <c r="L3" s="144" t="s">
        <v>28</v>
      </c>
      <c r="M3" s="144"/>
      <c r="N3" s="144"/>
      <c r="O3" s="144"/>
      <c r="P3" s="144"/>
      <c r="Q3" s="144"/>
      <c r="R3" s="144"/>
      <c r="S3" s="144"/>
      <c r="T3" s="144"/>
      <c r="U3" s="19"/>
      <c r="V3" s="19" t="s">
        <v>29</v>
      </c>
      <c r="W3" s="145"/>
      <c r="X3" s="145"/>
      <c r="Y3" s="19" t="s">
        <v>30</v>
      </c>
      <c r="Z3" s="19"/>
      <c r="AA3" s="19"/>
      <c r="AB3" s="19"/>
      <c r="AC3" s="19"/>
      <c r="AD3" s="19"/>
      <c r="AE3" s="19"/>
      <c r="AF3" s="20"/>
    </row>
    <row r="4" spans="2:42" ht="7.5" customHeight="1" x14ac:dyDescent="0.15">
      <c r="B4" s="1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1"/>
      <c r="O4" s="41"/>
      <c r="P4" s="41"/>
      <c r="Q4" s="41"/>
      <c r="R4" s="41"/>
      <c r="S4" s="41"/>
      <c r="T4" s="41"/>
      <c r="U4" s="41"/>
      <c r="V4" s="19"/>
      <c r="W4" s="41"/>
      <c r="X4" s="41"/>
      <c r="Y4" s="19"/>
      <c r="Z4" s="19"/>
      <c r="AA4" s="19"/>
      <c r="AB4" s="19"/>
      <c r="AC4" s="19"/>
      <c r="AD4" s="19"/>
      <c r="AE4" s="19"/>
      <c r="AF4" s="20"/>
    </row>
    <row r="5" spans="2:42" ht="19.5" customHeight="1" x14ac:dyDescent="0.15">
      <c r="B5" s="1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23" t="s">
        <v>25</v>
      </c>
      <c r="X5" s="14"/>
      <c r="Y5" s="24" t="s">
        <v>26</v>
      </c>
      <c r="AA5" s="41"/>
      <c r="AB5" s="41"/>
      <c r="AC5" s="41"/>
      <c r="AD5" s="41"/>
      <c r="AE5" s="41"/>
      <c r="AF5" s="21"/>
    </row>
    <row r="6" spans="2:42" ht="3" customHeight="1" x14ac:dyDescent="0.15">
      <c r="B6" s="1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41"/>
      <c r="O6" s="41"/>
      <c r="P6" s="41"/>
      <c r="Q6" s="41"/>
      <c r="R6" s="41"/>
      <c r="S6" s="41"/>
      <c r="T6" s="41"/>
      <c r="U6" s="41"/>
      <c r="V6" s="19"/>
      <c r="W6" s="41"/>
      <c r="X6" s="41"/>
      <c r="Y6" s="19"/>
      <c r="Z6" s="19"/>
      <c r="AA6" s="19"/>
      <c r="AB6" s="19"/>
      <c r="AC6" s="19"/>
      <c r="AD6" s="19"/>
      <c r="AE6" s="19"/>
      <c r="AF6" s="20"/>
    </row>
    <row r="7" spans="2:42" ht="31.5" customHeight="1" x14ac:dyDescent="0.15">
      <c r="B7" s="146" t="s">
        <v>31</v>
      </c>
      <c r="C7" s="147"/>
      <c r="D7" s="147"/>
      <c r="E7" s="48" t="s">
        <v>5</v>
      </c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9"/>
    </row>
    <row r="8" spans="2:42" ht="18.75" customHeight="1" x14ac:dyDescent="0.2">
      <c r="B8" s="141" t="s">
        <v>9</v>
      </c>
      <c r="C8" s="142"/>
      <c r="D8" s="142"/>
      <c r="E8" s="152" t="s">
        <v>5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5"/>
      <c r="Q8" s="158" t="s">
        <v>16</v>
      </c>
      <c r="R8" s="159"/>
      <c r="S8" s="159"/>
      <c r="T8" s="159"/>
      <c r="U8" s="159"/>
      <c r="V8" s="159"/>
      <c r="W8" s="159"/>
      <c r="X8" s="159"/>
      <c r="Y8" s="159"/>
      <c r="Z8" s="159"/>
      <c r="AA8" s="160" t="s">
        <v>24</v>
      </c>
      <c r="AB8" s="161"/>
      <c r="AC8" s="141" t="s">
        <v>17</v>
      </c>
      <c r="AD8" s="142"/>
      <c r="AE8" s="142"/>
      <c r="AF8" s="143"/>
    </row>
    <row r="9" spans="2:42" ht="18.75" customHeight="1" x14ac:dyDescent="0.15">
      <c r="B9" s="150"/>
      <c r="C9" s="151"/>
      <c r="D9" s="151"/>
      <c r="E9" s="153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  <c r="Q9" s="162" t="s">
        <v>23</v>
      </c>
      <c r="R9" s="163"/>
      <c r="S9" s="163"/>
      <c r="T9" s="163"/>
      <c r="U9" s="163"/>
      <c r="V9" s="163"/>
      <c r="W9" s="163"/>
      <c r="X9" s="163"/>
      <c r="Y9" s="163"/>
      <c r="Z9" s="163"/>
      <c r="AA9" s="26"/>
      <c r="AB9" s="27"/>
      <c r="AC9" s="11"/>
      <c r="AD9" s="164"/>
      <c r="AE9" s="164"/>
      <c r="AF9" s="4" t="s">
        <v>12</v>
      </c>
    </row>
    <row r="10" spans="2:42" ht="18.75" customHeight="1" x14ac:dyDescent="0.15">
      <c r="B10" s="141" t="s">
        <v>0</v>
      </c>
      <c r="C10" s="142"/>
      <c r="D10" s="142"/>
      <c r="E10" s="142"/>
      <c r="F10" s="152" t="s">
        <v>5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55"/>
      <c r="Q10" s="165" t="s">
        <v>20</v>
      </c>
      <c r="R10" s="166"/>
      <c r="S10" s="166"/>
      <c r="T10" s="167"/>
      <c r="U10" s="176" t="s">
        <v>6</v>
      </c>
      <c r="V10" s="177"/>
      <c r="W10" s="2"/>
      <c r="X10" s="6" t="s">
        <v>1</v>
      </c>
      <c r="Y10" s="2"/>
      <c r="Z10" s="6" t="s">
        <v>10</v>
      </c>
      <c r="AA10" s="2"/>
      <c r="AB10" s="7" t="s">
        <v>2</v>
      </c>
      <c r="AC10" s="141" t="s">
        <v>18</v>
      </c>
      <c r="AD10" s="142"/>
      <c r="AE10" s="142"/>
      <c r="AF10" s="143"/>
    </row>
    <row r="11" spans="2:42" ht="18.75" customHeight="1" x14ac:dyDescent="0.15">
      <c r="B11" s="150"/>
      <c r="C11" s="151"/>
      <c r="D11" s="151"/>
      <c r="E11" s="151"/>
      <c r="F11" s="153"/>
      <c r="G11" s="156"/>
      <c r="H11" s="156"/>
      <c r="I11" s="156"/>
      <c r="J11" s="156"/>
      <c r="K11" s="156"/>
      <c r="L11" s="156"/>
      <c r="M11" s="156"/>
      <c r="N11" s="156"/>
      <c r="O11" s="156"/>
      <c r="P11" s="157"/>
      <c r="Q11" s="165" t="s">
        <v>21</v>
      </c>
      <c r="R11" s="166"/>
      <c r="S11" s="166"/>
      <c r="T11" s="167"/>
      <c r="U11" s="165" t="str">
        <f>I13</f>
        <v>令和</v>
      </c>
      <c r="V11" s="166"/>
      <c r="W11" s="25"/>
      <c r="X11" s="6" t="s">
        <v>1</v>
      </c>
      <c r="Y11" s="25"/>
      <c r="Z11" s="6" t="s">
        <v>10</v>
      </c>
      <c r="AA11" s="25"/>
      <c r="AB11" s="7" t="s">
        <v>2</v>
      </c>
      <c r="AC11" s="43"/>
      <c r="AD11" s="164"/>
      <c r="AE11" s="164"/>
      <c r="AF11" s="4" t="s">
        <v>12</v>
      </c>
    </row>
    <row r="12" spans="2:42" ht="18.75" customHeight="1" x14ac:dyDescent="0.15">
      <c r="B12" s="168" t="s">
        <v>19</v>
      </c>
      <c r="C12" s="169"/>
      <c r="D12" s="169"/>
      <c r="E12" s="170"/>
      <c r="F12" s="174" t="s">
        <v>7</v>
      </c>
      <c r="G12" s="175"/>
      <c r="H12" s="48" t="s">
        <v>5</v>
      </c>
      <c r="I12" s="176" t="s">
        <v>6</v>
      </c>
      <c r="J12" s="177"/>
      <c r="K12" s="2"/>
      <c r="L12" s="40" t="s">
        <v>1</v>
      </c>
      <c r="M12" s="2"/>
      <c r="N12" s="40" t="s">
        <v>10</v>
      </c>
      <c r="O12" s="46"/>
      <c r="P12" s="40" t="s">
        <v>2</v>
      </c>
      <c r="Q12" s="178" t="s">
        <v>27</v>
      </c>
      <c r="R12" s="152"/>
      <c r="S12" s="152"/>
      <c r="T12" s="152"/>
      <c r="U12" s="152"/>
      <c r="V12" s="161"/>
      <c r="W12" s="181" t="s">
        <v>76</v>
      </c>
      <c r="X12" s="182"/>
      <c r="Y12" s="183"/>
      <c r="Z12" s="184" t="s">
        <v>22</v>
      </c>
      <c r="AA12" s="185"/>
      <c r="AB12" s="186"/>
      <c r="AC12" s="42"/>
      <c r="AD12" s="32"/>
      <c r="AE12" s="32"/>
      <c r="AF12" s="47"/>
    </row>
    <row r="13" spans="2:42" ht="18.75" customHeight="1" x14ac:dyDescent="0.15">
      <c r="B13" s="171"/>
      <c r="C13" s="172"/>
      <c r="D13" s="172"/>
      <c r="E13" s="173"/>
      <c r="F13" s="174" t="s">
        <v>8</v>
      </c>
      <c r="G13" s="175"/>
      <c r="H13" s="45" t="s">
        <v>5</v>
      </c>
      <c r="I13" s="176" t="s">
        <v>6</v>
      </c>
      <c r="J13" s="177"/>
      <c r="K13" s="9"/>
      <c r="L13" s="46" t="s">
        <v>1</v>
      </c>
      <c r="M13" s="9"/>
      <c r="N13" s="46" t="s">
        <v>10</v>
      </c>
      <c r="O13" s="46"/>
      <c r="P13" s="46" t="s">
        <v>12</v>
      </c>
      <c r="Q13" s="179"/>
      <c r="R13" s="153"/>
      <c r="S13" s="153"/>
      <c r="T13" s="153"/>
      <c r="U13" s="153"/>
      <c r="V13" s="180"/>
      <c r="W13" s="28"/>
      <c r="X13" s="29"/>
      <c r="Y13" s="30"/>
      <c r="Z13" s="28"/>
      <c r="AA13" s="29"/>
      <c r="AB13" s="30"/>
      <c r="AC13" s="43"/>
      <c r="AD13" s="44"/>
      <c r="AE13" s="44"/>
      <c r="AF13" s="4"/>
    </row>
    <row r="14" spans="2:42" ht="18.75" customHeight="1" x14ac:dyDescent="0.15">
      <c r="B14" s="10"/>
      <c r="C14" s="70" t="s">
        <v>39</v>
      </c>
      <c r="D14" s="73"/>
      <c r="E14" s="73"/>
      <c r="F14" s="73"/>
      <c r="G14" s="32"/>
      <c r="H14" s="32"/>
      <c r="I14" s="45"/>
      <c r="J14" s="45"/>
      <c r="K14" s="45"/>
      <c r="L14" s="45"/>
      <c r="M14" s="45"/>
      <c r="N14" s="70"/>
      <c r="O14" s="45"/>
      <c r="P14" s="45"/>
      <c r="Q14" s="45"/>
      <c r="R14" s="45"/>
      <c r="S14" s="45"/>
      <c r="T14" s="45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66"/>
      <c r="AO14" s="50"/>
    </row>
    <row r="15" spans="2:42" ht="12" customHeight="1" x14ac:dyDescent="0.15">
      <c r="B15" s="10"/>
      <c r="C15" s="71" t="s">
        <v>65</v>
      </c>
      <c r="D15" s="72"/>
      <c r="E15" s="8"/>
      <c r="F15" s="8"/>
      <c r="G15" s="44"/>
      <c r="H15" s="44"/>
      <c r="I15" s="49"/>
      <c r="J15" s="49"/>
      <c r="K15" s="49"/>
      <c r="L15" s="53"/>
      <c r="M15" s="53"/>
      <c r="N15" s="71"/>
      <c r="O15" s="53"/>
      <c r="P15" s="53"/>
      <c r="Q15" s="53"/>
      <c r="R15" s="53"/>
      <c r="S15" s="53"/>
      <c r="T15" s="53"/>
      <c r="AF15" s="34"/>
      <c r="AO15" s="50"/>
    </row>
    <row r="16" spans="2:42" ht="18.75" customHeight="1" x14ac:dyDescent="0.15">
      <c r="B16" s="174" t="s">
        <v>15</v>
      </c>
      <c r="C16" s="189"/>
      <c r="D16" s="190"/>
      <c r="E16" s="174" t="s">
        <v>6</v>
      </c>
      <c r="F16" s="175"/>
      <c r="G16" s="197"/>
      <c r="H16" s="197"/>
      <c r="I16" s="48" t="s">
        <v>1</v>
      </c>
      <c r="J16" s="197"/>
      <c r="K16" s="197"/>
      <c r="L16" s="32" t="s">
        <v>14</v>
      </c>
      <c r="M16" s="39"/>
      <c r="N16" s="12"/>
      <c r="O16" s="36"/>
      <c r="P16" s="36"/>
      <c r="Q16" s="15"/>
      <c r="S16" s="174" t="s">
        <v>61</v>
      </c>
      <c r="T16" s="198"/>
      <c r="U16" s="198"/>
      <c r="V16" s="198"/>
      <c r="W16" s="174" t="s">
        <v>60</v>
      </c>
      <c r="X16" s="199"/>
      <c r="Y16" s="199"/>
      <c r="Z16" s="199"/>
      <c r="AA16" s="199"/>
      <c r="AB16" s="199"/>
      <c r="AC16" s="199"/>
      <c r="AD16" s="199"/>
      <c r="AE16" s="200"/>
      <c r="AF16" s="187" t="s">
        <v>38</v>
      </c>
      <c r="AO16" s="52"/>
      <c r="AP16" s="51"/>
    </row>
    <row r="17" spans="2:53" ht="18.75" customHeight="1" x14ac:dyDescent="0.15">
      <c r="B17" s="174" t="s">
        <v>11</v>
      </c>
      <c r="C17" s="189"/>
      <c r="D17" s="190"/>
      <c r="E17" s="191" t="s">
        <v>46</v>
      </c>
      <c r="F17" s="192"/>
      <c r="G17" s="191" t="s">
        <v>47</v>
      </c>
      <c r="H17" s="192"/>
      <c r="I17" s="191" t="s">
        <v>48</v>
      </c>
      <c r="J17" s="192"/>
      <c r="K17" s="191" t="s">
        <v>49</v>
      </c>
      <c r="L17" s="192"/>
      <c r="M17" s="191" t="s">
        <v>50</v>
      </c>
      <c r="N17" s="192"/>
      <c r="O17" s="193" t="s">
        <v>51</v>
      </c>
      <c r="P17" s="194"/>
      <c r="Q17" s="193" t="s">
        <v>12</v>
      </c>
      <c r="R17" s="194"/>
      <c r="S17" s="195" t="s">
        <v>57</v>
      </c>
      <c r="T17" s="196"/>
      <c r="U17" s="195" t="s">
        <v>58</v>
      </c>
      <c r="V17" s="196"/>
      <c r="W17" s="181" t="s">
        <v>76</v>
      </c>
      <c r="X17" s="182"/>
      <c r="Y17" s="183"/>
      <c r="Z17" s="184" t="s">
        <v>22</v>
      </c>
      <c r="AA17" s="201"/>
      <c r="AB17" s="202"/>
      <c r="AC17" s="203" t="s">
        <v>71</v>
      </c>
      <c r="AD17" s="198"/>
      <c r="AE17" s="204"/>
      <c r="AF17" s="188"/>
      <c r="AK17" s="77" t="s">
        <v>74</v>
      </c>
      <c r="AL17" s="33"/>
      <c r="AM17" s="33"/>
      <c r="AN17" s="33"/>
      <c r="AO17" s="78"/>
      <c r="AP17" s="79"/>
      <c r="AQ17" s="33"/>
      <c r="AR17" s="33"/>
      <c r="AS17" s="33"/>
      <c r="AT17" s="33"/>
      <c r="AU17" s="33"/>
      <c r="AV17" s="33"/>
      <c r="AW17" s="33"/>
      <c r="AX17" s="33"/>
      <c r="AY17" s="80"/>
      <c r="BA17" s="81" t="s">
        <v>59</v>
      </c>
    </row>
    <row r="18" spans="2:53" ht="18.75" customHeight="1" x14ac:dyDescent="0.15">
      <c r="B18" s="174" t="s">
        <v>32</v>
      </c>
      <c r="C18" s="189"/>
      <c r="D18" s="190"/>
      <c r="E18" s="37"/>
      <c r="F18" s="38"/>
      <c r="G18" s="37"/>
      <c r="H18" s="38"/>
      <c r="I18" s="37"/>
      <c r="J18" s="38"/>
      <c r="K18" s="37"/>
      <c r="L18" s="38"/>
      <c r="M18" s="37"/>
      <c r="N18" s="38"/>
      <c r="O18" s="37"/>
      <c r="P18" s="38"/>
      <c r="Q18" s="37"/>
      <c r="R18" s="38"/>
      <c r="S18" s="31">
        <f>COUNTIF(E18:N18,"〇")</f>
        <v>0</v>
      </c>
      <c r="T18" s="3" t="s">
        <v>12</v>
      </c>
      <c r="U18" s="65">
        <f>COUNTIF(O18:R18,"〇")</f>
        <v>0</v>
      </c>
      <c r="V18" s="3" t="s">
        <v>12</v>
      </c>
      <c r="W18" s="205" t="str">
        <f>IF(AF18="",IF(U18&gt;=2,"〇",IF(AND(S18&gt;=1,U18=1),"△",IF(AND(S18&gt;=2,U18=0),"△","×"))),"")</f>
        <v>×</v>
      </c>
      <c r="X18" s="206"/>
      <c r="Y18" s="207"/>
      <c r="Z18" s="208" t="str">
        <f>IF(AF18="",IF(U18&gt;=2,"〇",IF(AND(S18&gt;=1,U18=1),"〇",IF(AND(S18&gt;=2,U18=0),"〇","△"))),"")</f>
        <v>△</v>
      </c>
      <c r="AA18" s="209"/>
      <c r="AB18" s="210"/>
      <c r="AC18" s="211"/>
      <c r="AD18" s="212"/>
      <c r="AE18" s="212"/>
      <c r="AF18" s="35"/>
      <c r="AK18" s="213" t="s">
        <v>75</v>
      </c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5"/>
      <c r="BA18" s="68" t="s">
        <v>45</v>
      </c>
    </row>
    <row r="19" spans="2:53" ht="18.75" customHeight="1" x14ac:dyDescent="0.15">
      <c r="B19" s="174" t="s">
        <v>33</v>
      </c>
      <c r="C19" s="189"/>
      <c r="D19" s="190"/>
      <c r="E19" s="37"/>
      <c r="F19" s="38"/>
      <c r="G19" s="37"/>
      <c r="H19" s="38"/>
      <c r="I19" s="37"/>
      <c r="J19" s="38"/>
      <c r="K19" s="37"/>
      <c r="L19" s="38"/>
      <c r="M19" s="37"/>
      <c r="N19" s="38"/>
      <c r="O19" s="37"/>
      <c r="P19" s="38"/>
      <c r="Q19" s="37"/>
      <c r="R19" s="38"/>
      <c r="S19" s="31">
        <f t="shared" ref="S19:S22" si="0">COUNTIF(E19:N19,"〇")</f>
        <v>0</v>
      </c>
      <c r="T19" s="3" t="s">
        <v>12</v>
      </c>
      <c r="U19" s="65">
        <f t="shared" ref="U19:U22" si="1">COUNTIF(O19:R19,"〇")</f>
        <v>0</v>
      </c>
      <c r="V19" s="3" t="s">
        <v>12</v>
      </c>
      <c r="W19" s="205" t="str">
        <f t="shared" ref="W19:W22" si="2">IF(AF19="",IF(U19&gt;=2,"〇",IF(AND(S19&gt;=1,U19=1),"△",IF(AND(S19&gt;=2,U19=0),"△","×"))),"")</f>
        <v>×</v>
      </c>
      <c r="X19" s="206"/>
      <c r="Y19" s="207"/>
      <c r="Z19" s="208" t="str">
        <f t="shared" ref="Z19:Z22" si="3">IF(AF19="",IF(U19&gt;=2,"〇",IF(AND(S19&gt;=1,U19=1),"〇",IF(AND(S19&gt;=2,U19=0),"〇","△"))),"")</f>
        <v>△</v>
      </c>
      <c r="AA19" s="209"/>
      <c r="AB19" s="210"/>
      <c r="AC19" s="211"/>
      <c r="AD19" s="212"/>
      <c r="AE19" s="212"/>
      <c r="AF19" s="35"/>
      <c r="AK19" s="216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5"/>
      <c r="BA19" s="69"/>
    </row>
    <row r="20" spans="2:53" ht="18.75" customHeight="1" x14ac:dyDescent="0.15">
      <c r="B20" s="220" t="s">
        <v>34</v>
      </c>
      <c r="C20" s="221"/>
      <c r="D20" s="222"/>
      <c r="E20" s="37"/>
      <c r="F20" s="38"/>
      <c r="G20" s="37"/>
      <c r="H20" s="38"/>
      <c r="I20" s="37"/>
      <c r="J20" s="38"/>
      <c r="K20" s="37"/>
      <c r="L20" s="38"/>
      <c r="M20" s="37"/>
      <c r="N20" s="38"/>
      <c r="O20" s="37"/>
      <c r="P20" s="38"/>
      <c r="Q20" s="37"/>
      <c r="R20" s="38"/>
      <c r="S20" s="31">
        <f t="shared" si="0"/>
        <v>0</v>
      </c>
      <c r="T20" s="3" t="s">
        <v>12</v>
      </c>
      <c r="U20" s="65">
        <f t="shared" si="1"/>
        <v>0</v>
      </c>
      <c r="V20" s="3" t="s">
        <v>12</v>
      </c>
      <c r="W20" s="205" t="str">
        <f t="shared" si="2"/>
        <v>×</v>
      </c>
      <c r="X20" s="206"/>
      <c r="Y20" s="207"/>
      <c r="Z20" s="208" t="str">
        <f t="shared" si="3"/>
        <v>△</v>
      </c>
      <c r="AA20" s="209"/>
      <c r="AB20" s="210"/>
      <c r="AC20" s="211"/>
      <c r="AD20" s="212"/>
      <c r="AE20" s="212"/>
      <c r="AF20" s="35"/>
      <c r="AK20" s="216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5"/>
    </row>
    <row r="21" spans="2:53" ht="18.75" customHeight="1" x14ac:dyDescent="0.15">
      <c r="B21" s="160" t="s">
        <v>35</v>
      </c>
      <c r="C21" s="223"/>
      <c r="D21" s="224"/>
      <c r="E21" s="37"/>
      <c r="F21" s="38"/>
      <c r="G21" s="37"/>
      <c r="H21" s="38"/>
      <c r="I21" s="37"/>
      <c r="J21" s="38"/>
      <c r="K21" s="37"/>
      <c r="L21" s="38"/>
      <c r="M21" s="37"/>
      <c r="N21" s="38"/>
      <c r="O21" s="37"/>
      <c r="P21" s="38"/>
      <c r="Q21" s="37"/>
      <c r="R21" s="38"/>
      <c r="S21" s="31">
        <f t="shared" si="0"/>
        <v>0</v>
      </c>
      <c r="T21" s="3" t="s">
        <v>12</v>
      </c>
      <c r="U21" s="65">
        <f t="shared" si="1"/>
        <v>0</v>
      </c>
      <c r="V21" s="3" t="s">
        <v>12</v>
      </c>
      <c r="W21" s="205" t="str">
        <f t="shared" si="2"/>
        <v>×</v>
      </c>
      <c r="X21" s="206"/>
      <c r="Y21" s="207"/>
      <c r="Z21" s="208" t="str">
        <f t="shared" si="3"/>
        <v>△</v>
      </c>
      <c r="AA21" s="209"/>
      <c r="AB21" s="210"/>
      <c r="AC21" s="211"/>
      <c r="AD21" s="212"/>
      <c r="AE21" s="212"/>
      <c r="AF21" s="35"/>
      <c r="AK21" s="216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5"/>
    </row>
    <row r="22" spans="2:53" ht="18.75" customHeight="1" x14ac:dyDescent="0.15">
      <c r="B22" s="160" t="s">
        <v>36</v>
      </c>
      <c r="C22" s="223"/>
      <c r="D22" s="224"/>
      <c r="E22" s="37"/>
      <c r="F22" s="38"/>
      <c r="G22" s="37"/>
      <c r="H22" s="38"/>
      <c r="I22" s="37"/>
      <c r="J22" s="38"/>
      <c r="K22" s="37"/>
      <c r="L22" s="38"/>
      <c r="M22" s="37"/>
      <c r="N22" s="38"/>
      <c r="O22" s="37"/>
      <c r="P22" s="38"/>
      <c r="Q22" s="37"/>
      <c r="R22" s="38"/>
      <c r="S22" s="31">
        <f t="shared" si="0"/>
        <v>0</v>
      </c>
      <c r="T22" s="3" t="s">
        <v>12</v>
      </c>
      <c r="U22" s="65">
        <f t="shared" si="1"/>
        <v>0</v>
      </c>
      <c r="V22" s="3" t="s">
        <v>12</v>
      </c>
      <c r="W22" s="205" t="str">
        <f t="shared" si="2"/>
        <v>×</v>
      </c>
      <c r="X22" s="206"/>
      <c r="Y22" s="207"/>
      <c r="Z22" s="208" t="str">
        <f t="shared" si="3"/>
        <v>△</v>
      </c>
      <c r="AA22" s="209"/>
      <c r="AB22" s="210"/>
      <c r="AC22" s="211"/>
      <c r="AD22" s="212"/>
      <c r="AE22" s="212"/>
      <c r="AF22" s="35"/>
      <c r="AK22" s="216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5"/>
    </row>
    <row r="23" spans="2:53" ht="18.75" customHeight="1" x14ac:dyDescent="0.15">
      <c r="B23" s="174" t="s">
        <v>37</v>
      </c>
      <c r="C23" s="189"/>
      <c r="D23" s="190"/>
      <c r="E23" s="37"/>
      <c r="F23" s="38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229"/>
      <c r="T23" s="230"/>
      <c r="U23" s="229"/>
      <c r="V23" s="230"/>
      <c r="W23" s="231"/>
      <c r="X23" s="232"/>
      <c r="Y23" s="233"/>
      <c r="Z23" s="234"/>
      <c r="AA23" s="235"/>
      <c r="AB23" s="235"/>
      <c r="AC23" s="235"/>
      <c r="AD23" s="235"/>
      <c r="AE23" s="236"/>
      <c r="AF23" s="67"/>
      <c r="AK23" s="216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5"/>
    </row>
    <row r="24" spans="2:53" ht="18.75" customHeight="1" x14ac:dyDescent="0.15">
      <c r="B24" s="10"/>
      <c r="C24" s="58"/>
      <c r="D24" s="53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54"/>
      <c r="V24" s="54"/>
      <c r="W24" s="55" t="s">
        <v>45</v>
      </c>
      <c r="X24" s="74" t="s">
        <v>66</v>
      </c>
      <c r="Y24" s="45"/>
      <c r="Z24" s="53"/>
      <c r="AC24" s="15"/>
      <c r="AD24" s="15"/>
      <c r="AE24" s="15"/>
      <c r="AF24" s="18"/>
      <c r="AK24" s="216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5"/>
    </row>
    <row r="25" spans="2:53" ht="18.75" customHeight="1" x14ac:dyDescent="0.15">
      <c r="B25" s="10"/>
      <c r="C25" s="61" t="s">
        <v>62</v>
      </c>
      <c r="D25" s="62"/>
      <c r="E25" s="63"/>
      <c r="F25" s="64"/>
      <c r="G25" s="239" t="s">
        <v>76</v>
      </c>
      <c r="H25" s="201"/>
      <c r="I25" s="204"/>
      <c r="J25" s="242" t="s">
        <v>22</v>
      </c>
      <c r="K25" s="243"/>
      <c r="L25" s="244"/>
      <c r="O25" s="59"/>
      <c r="P25" s="59"/>
      <c r="Q25" s="59"/>
      <c r="R25" s="53"/>
      <c r="S25" s="53"/>
      <c r="U25" s="56"/>
      <c r="V25" s="56"/>
      <c r="W25" s="57" t="s">
        <v>55</v>
      </c>
      <c r="X25" s="75" t="s">
        <v>67</v>
      </c>
      <c r="Y25" s="53"/>
      <c r="Z25" s="53"/>
      <c r="AB25" s="15"/>
      <c r="AC25" s="15"/>
      <c r="AD25" s="15"/>
      <c r="AE25" s="15"/>
      <c r="AF25" s="18"/>
      <c r="AK25" s="216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5"/>
    </row>
    <row r="26" spans="2:53" ht="18.75" customHeight="1" x14ac:dyDescent="0.15">
      <c r="B26" s="10"/>
      <c r="C26" s="165" t="s">
        <v>63</v>
      </c>
      <c r="D26" s="166"/>
      <c r="E26" s="166"/>
      <c r="F26" s="199"/>
      <c r="G26" s="240"/>
      <c r="H26" s="241"/>
      <c r="I26" s="204"/>
      <c r="J26" s="245"/>
      <c r="K26" s="198"/>
      <c r="L26" s="204"/>
      <c r="O26" s="59"/>
      <c r="P26" s="59"/>
      <c r="Q26" s="59"/>
      <c r="R26" s="53"/>
      <c r="S26" s="53"/>
      <c r="U26" s="56"/>
      <c r="V26" s="56"/>
      <c r="W26" s="57" t="s">
        <v>56</v>
      </c>
      <c r="X26" s="75" t="s">
        <v>68</v>
      </c>
      <c r="Y26" s="53"/>
      <c r="Z26" s="53"/>
      <c r="AB26" s="15"/>
      <c r="AC26" s="15"/>
      <c r="AD26" s="15"/>
      <c r="AE26" s="15"/>
      <c r="AF26" s="18"/>
      <c r="AK26" s="217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9"/>
    </row>
    <row r="27" spans="2:53" ht="18.75" customHeight="1" x14ac:dyDescent="0.15">
      <c r="B27" s="10"/>
      <c r="C27" s="165" t="s">
        <v>64</v>
      </c>
      <c r="D27" s="166"/>
      <c r="E27" s="166"/>
      <c r="F27" s="198"/>
      <c r="G27" s="240"/>
      <c r="H27" s="241"/>
      <c r="I27" s="204"/>
      <c r="J27" s="245"/>
      <c r="K27" s="198"/>
      <c r="L27" s="204"/>
      <c r="N27" s="60"/>
      <c r="O27" s="59"/>
      <c r="P27" s="59"/>
      <c r="Q27" s="59"/>
      <c r="R27" s="53"/>
      <c r="S27" s="53"/>
      <c r="U27" s="56"/>
      <c r="V27" s="56"/>
      <c r="W27" s="76" t="s">
        <v>72</v>
      </c>
      <c r="X27" s="57"/>
      <c r="Y27" s="53"/>
      <c r="Z27" s="53"/>
      <c r="AB27" s="15"/>
      <c r="AC27" s="15"/>
      <c r="AD27" s="15"/>
      <c r="AE27" s="15"/>
      <c r="AF27" s="18"/>
    </row>
    <row r="28" spans="2:53" ht="18.75" customHeight="1" x14ac:dyDescent="0.15">
      <c r="B28" s="10"/>
      <c r="C28" s="237" t="s">
        <v>69</v>
      </c>
      <c r="D28" s="238"/>
      <c r="E28" s="238"/>
      <c r="F28" s="238"/>
      <c r="G28" s="238"/>
      <c r="H28" s="238"/>
      <c r="I28" s="238"/>
      <c r="J28" s="238"/>
      <c r="K28" s="238"/>
      <c r="L28" s="238"/>
      <c r="N28" s="60"/>
      <c r="O28" s="59"/>
      <c r="P28" s="59"/>
      <c r="Q28" s="59"/>
      <c r="R28" s="53"/>
      <c r="S28" s="53"/>
      <c r="U28" s="56"/>
      <c r="V28" s="56"/>
      <c r="W28" s="76" t="s">
        <v>73</v>
      </c>
      <c r="X28" s="57"/>
      <c r="Y28" s="53"/>
      <c r="Z28" s="53"/>
      <c r="AB28" s="15"/>
      <c r="AC28" s="15"/>
      <c r="AD28" s="15"/>
      <c r="AE28" s="15"/>
      <c r="AF28" s="18"/>
    </row>
    <row r="29" spans="2:53" ht="7.5" customHeight="1" x14ac:dyDescent="0.15">
      <c r="B29" s="10"/>
      <c r="D29" s="8"/>
      <c r="E29" s="8"/>
      <c r="F29" s="8"/>
      <c r="G29" s="5"/>
      <c r="H29" s="5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22"/>
    </row>
    <row r="30" spans="2:53" ht="20.100000000000001" customHeight="1" x14ac:dyDescent="0.15">
      <c r="B30" s="160" t="s">
        <v>13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225"/>
      <c r="Y30" s="225"/>
      <c r="Z30" s="225"/>
      <c r="AA30" s="225"/>
      <c r="AB30" s="225"/>
      <c r="AC30" s="225"/>
      <c r="AD30" s="225"/>
      <c r="AE30" s="225"/>
      <c r="AF30" s="226"/>
    </row>
    <row r="31" spans="2:53" ht="20.100000000000001" customHeight="1" x14ac:dyDescent="0.15">
      <c r="B31" s="179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227"/>
      <c r="Y31" s="227"/>
      <c r="Z31" s="227"/>
      <c r="AA31" s="227"/>
      <c r="AB31" s="227"/>
      <c r="AC31" s="227"/>
      <c r="AD31" s="227"/>
      <c r="AE31" s="227"/>
      <c r="AF31" s="228"/>
    </row>
    <row r="32" spans="2:53" ht="15" customHeight="1" x14ac:dyDescent="0.15">
      <c r="B32" s="246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8"/>
    </row>
    <row r="33" spans="2:32" ht="15" customHeight="1" x14ac:dyDescent="0.15">
      <c r="B33" s="249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1"/>
    </row>
    <row r="34" spans="2:32" ht="15" customHeight="1" x14ac:dyDescent="0.15">
      <c r="B34" s="249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1"/>
    </row>
    <row r="35" spans="2:32" ht="15" customHeight="1" x14ac:dyDescent="0.15">
      <c r="B35" s="249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1"/>
    </row>
    <row r="36" spans="2:32" ht="15" customHeight="1" x14ac:dyDescent="0.15">
      <c r="B36" s="249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1"/>
    </row>
    <row r="37" spans="2:32" ht="15" customHeight="1" x14ac:dyDescent="0.15">
      <c r="B37" s="249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1"/>
    </row>
    <row r="38" spans="2:32" ht="15" customHeight="1" x14ac:dyDescent="0.15">
      <c r="B38" s="249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1"/>
    </row>
    <row r="39" spans="2:32" ht="15" customHeight="1" x14ac:dyDescent="0.15">
      <c r="B39" s="249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1"/>
    </row>
    <row r="40" spans="2:32" ht="15" customHeight="1" x14ac:dyDescent="0.15">
      <c r="B40" s="249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1"/>
    </row>
    <row r="41" spans="2:32" ht="15" customHeight="1" x14ac:dyDescent="0.15">
      <c r="B41" s="249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1"/>
    </row>
    <row r="42" spans="2:32" ht="15" customHeight="1" x14ac:dyDescent="0.15">
      <c r="B42" s="249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1"/>
    </row>
    <row r="43" spans="2:32" ht="15" customHeight="1" x14ac:dyDescent="0.15">
      <c r="B43" s="249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1"/>
    </row>
    <row r="44" spans="2:32" ht="15" customHeight="1" x14ac:dyDescent="0.15">
      <c r="B44" s="249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1"/>
    </row>
    <row r="45" spans="2:32" ht="15" customHeight="1" x14ac:dyDescent="0.15">
      <c r="B45" s="249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1"/>
    </row>
    <row r="46" spans="2:32" ht="15" customHeight="1" x14ac:dyDescent="0.15">
      <c r="B46" s="249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1"/>
    </row>
    <row r="47" spans="2:32" ht="15" customHeight="1" x14ac:dyDescent="0.15">
      <c r="B47" s="249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1"/>
    </row>
    <row r="48" spans="2:32" ht="15" customHeight="1" x14ac:dyDescent="0.15">
      <c r="B48" s="249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1"/>
    </row>
    <row r="49" spans="2:32" ht="15" customHeight="1" x14ac:dyDescent="0.15">
      <c r="B49" s="249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1"/>
    </row>
    <row r="50" spans="2:32" ht="15" customHeight="1" x14ac:dyDescent="0.15">
      <c r="B50" s="249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1"/>
    </row>
    <row r="51" spans="2:32" ht="15" customHeight="1" x14ac:dyDescent="0.15">
      <c r="B51" s="252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4"/>
    </row>
    <row r="52" spans="2:32" x14ac:dyDescent="0.15">
      <c r="B52" s="160" t="s">
        <v>3</v>
      </c>
      <c r="C52" s="152"/>
      <c r="D52" s="152"/>
      <c r="E52" s="152"/>
      <c r="F52" s="152"/>
      <c r="G52" s="152"/>
      <c r="H52" s="161"/>
      <c r="I52" s="257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9"/>
    </row>
    <row r="53" spans="2:32" x14ac:dyDescent="0.15">
      <c r="B53" s="220"/>
      <c r="C53" s="255"/>
      <c r="D53" s="255"/>
      <c r="E53" s="255"/>
      <c r="F53" s="255"/>
      <c r="G53" s="255"/>
      <c r="H53" s="256"/>
      <c r="I53" s="260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2"/>
    </row>
    <row r="54" spans="2:32" x14ac:dyDescent="0.15">
      <c r="B54" s="179"/>
      <c r="C54" s="153"/>
      <c r="D54" s="153"/>
      <c r="E54" s="153"/>
      <c r="F54" s="153"/>
      <c r="G54" s="153"/>
      <c r="H54" s="180"/>
      <c r="I54" s="263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5"/>
    </row>
    <row r="55" spans="2:32" ht="16.5" customHeight="1" x14ac:dyDescent="0.15">
      <c r="B55" s="220" t="s">
        <v>4</v>
      </c>
      <c r="C55" s="255"/>
      <c r="D55" s="255"/>
      <c r="E55" s="255"/>
      <c r="F55" s="255"/>
      <c r="G55" s="255"/>
      <c r="H55" s="256"/>
      <c r="I55" s="266" t="s">
        <v>40</v>
      </c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8"/>
    </row>
    <row r="56" spans="2:32" ht="16.5" customHeight="1" x14ac:dyDescent="0.15">
      <c r="B56" s="179"/>
      <c r="C56" s="153"/>
      <c r="D56" s="153"/>
      <c r="E56" s="153"/>
      <c r="F56" s="153"/>
      <c r="G56" s="153"/>
      <c r="H56" s="180"/>
      <c r="I56" s="269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1"/>
    </row>
    <row r="57" spans="2:32" ht="3.75" customHeight="1" x14ac:dyDescent="0.15"/>
  </sheetData>
  <mergeCells count="90">
    <mergeCell ref="B32:AF51"/>
    <mergeCell ref="B52:H54"/>
    <mergeCell ref="I52:AF54"/>
    <mergeCell ref="B55:H56"/>
    <mergeCell ref="I55:AF56"/>
    <mergeCell ref="AC22:AE22"/>
    <mergeCell ref="B30:AF31"/>
    <mergeCell ref="B23:D23"/>
    <mergeCell ref="S23:T23"/>
    <mergeCell ref="U23:V23"/>
    <mergeCell ref="W23:Y23"/>
    <mergeCell ref="Z23:AE23"/>
    <mergeCell ref="C26:F26"/>
    <mergeCell ref="C27:F27"/>
    <mergeCell ref="C28:L28"/>
    <mergeCell ref="G25:I25"/>
    <mergeCell ref="G26:I26"/>
    <mergeCell ref="G27:I27"/>
    <mergeCell ref="J25:L25"/>
    <mergeCell ref="J26:L26"/>
    <mergeCell ref="J27:L27"/>
    <mergeCell ref="AK18:AY26"/>
    <mergeCell ref="B19:D19"/>
    <mergeCell ref="W19:Y19"/>
    <mergeCell ref="Z19:AB19"/>
    <mergeCell ref="AC19:AE19"/>
    <mergeCell ref="B20:D20"/>
    <mergeCell ref="W20:Y20"/>
    <mergeCell ref="Z20:AB20"/>
    <mergeCell ref="AC20:AE20"/>
    <mergeCell ref="B21:D21"/>
    <mergeCell ref="W21:Y21"/>
    <mergeCell ref="Z21:AB21"/>
    <mergeCell ref="AC21:AE21"/>
    <mergeCell ref="B22:D22"/>
    <mergeCell ref="W22:Y22"/>
    <mergeCell ref="Z22:AB22"/>
    <mergeCell ref="U17:V17"/>
    <mergeCell ref="W17:Y17"/>
    <mergeCell ref="Z17:AB17"/>
    <mergeCell ref="AC17:AE17"/>
    <mergeCell ref="B18:D18"/>
    <mergeCell ref="W18:Y18"/>
    <mergeCell ref="Z18:AB18"/>
    <mergeCell ref="AC18:AE18"/>
    <mergeCell ref="AF16:AF17"/>
    <mergeCell ref="B17:D17"/>
    <mergeCell ref="E17:F17"/>
    <mergeCell ref="G17:H17"/>
    <mergeCell ref="I17:J17"/>
    <mergeCell ref="K17:L17"/>
    <mergeCell ref="M17:N17"/>
    <mergeCell ref="O17:P17"/>
    <mergeCell ref="Q17:R17"/>
    <mergeCell ref="S17:T17"/>
    <mergeCell ref="B16:D16"/>
    <mergeCell ref="E16:F16"/>
    <mergeCell ref="G16:H16"/>
    <mergeCell ref="J16:K16"/>
    <mergeCell ref="S16:V16"/>
    <mergeCell ref="W16:AE16"/>
    <mergeCell ref="Q11:T11"/>
    <mergeCell ref="U11:V11"/>
    <mergeCell ref="AD11:AE11"/>
    <mergeCell ref="B12:E13"/>
    <mergeCell ref="F12:G12"/>
    <mergeCell ref="I12:J12"/>
    <mergeCell ref="Q12:V13"/>
    <mergeCell ref="W12:Y12"/>
    <mergeCell ref="Z12:AB12"/>
    <mergeCell ref="F13:G13"/>
    <mergeCell ref="I13:J13"/>
    <mergeCell ref="B10:E11"/>
    <mergeCell ref="F10:F11"/>
    <mergeCell ref="G10:P11"/>
    <mergeCell ref="Q10:T10"/>
    <mergeCell ref="U10:V10"/>
    <mergeCell ref="AC10:AF10"/>
    <mergeCell ref="L3:T3"/>
    <mergeCell ref="W3:X3"/>
    <mergeCell ref="B7:D7"/>
    <mergeCell ref="F7:AF7"/>
    <mergeCell ref="B8:D9"/>
    <mergeCell ref="E8:E9"/>
    <mergeCell ref="F8:P9"/>
    <mergeCell ref="Q8:Z8"/>
    <mergeCell ref="AA8:AB8"/>
    <mergeCell ref="AC8:AF8"/>
    <mergeCell ref="Q9:Z9"/>
    <mergeCell ref="AD9:AE9"/>
  </mergeCells>
  <phoneticPr fontId="11"/>
  <dataValidations count="1">
    <dataValidation type="list" allowBlank="1" showInputMessage="1" showErrorMessage="1" sqref="F18:F22 AF18:AF22 R18:R22 P18:P22 N18:N22 L18:L22 J18:J22 H18:H22" xr:uid="{00000000-0002-0000-0000-000000000000}">
      <formula1>$BA$18:$BA$19</formula1>
    </dataValidation>
  </dataValidations>
  <printOptions verticalCentered="1"/>
  <pageMargins left="0.78740157480314965" right="0.27559055118110237" top="0.59055118110236227" bottom="0.19685039370078741" header="0.51181102362204722" footer="0.15748031496062992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23</xdr:col>
                    <xdr:colOff>22860</xdr:colOff>
                    <xdr:row>12</xdr:row>
                    <xdr:rowOff>0</xdr:rowOff>
                  </from>
                  <to>
                    <xdr:col>24</xdr:col>
                    <xdr:colOff>22860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26</xdr:col>
                    <xdr:colOff>30480</xdr:colOff>
                    <xdr:row>12</xdr:row>
                    <xdr:rowOff>0</xdr:rowOff>
                  </from>
                  <to>
                    <xdr:col>27</xdr:col>
                    <xdr:colOff>30480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26</xdr:col>
                    <xdr:colOff>144780</xdr:colOff>
                    <xdr:row>8</xdr:row>
                    <xdr:rowOff>0</xdr:rowOff>
                  </from>
                  <to>
                    <xdr:col>27</xdr:col>
                    <xdr:colOff>144780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7</xdr:col>
                    <xdr:colOff>22860</xdr:colOff>
                    <xdr:row>25</xdr:row>
                    <xdr:rowOff>0</xdr:rowOff>
                  </from>
                  <to>
                    <xdr:col>8</xdr:col>
                    <xdr:colOff>22860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8" name="Check Box 7">
              <controlPr defaultSize="0" autoFill="0" autoLine="0" autoPict="0">
                <anchor moveWithCells="1">
                  <from>
                    <xdr:col>7</xdr:col>
                    <xdr:colOff>30480</xdr:colOff>
                    <xdr:row>26</xdr:row>
                    <xdr:rowOff>0</xdr:rowOff>
                  </from>
                  <to>
                    <xdr:col>8</xdr:col>
                    <xdr:colOff>30480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9" name="Check Box 29">
              <controlPr defaultSize="0" autoFill="0" autoLine="0" autoPict="0">
                <anchor moveWithCells="1">
                  <from>
                    <xdr:col>10</xdr:col>
                    <xdr:colOff>30480</xdr:colOff>
                    <xdr:row>25</xdr:row>
                    <xdr:rowOff>0</xdr:rowOff>
                  </from>
                  <to>
                    <xdr:col>11</xdr:col>
                    <xdr:colOff>30480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0" name="Check Box 30">
              <controlPr defaultSize="0" autoFill="0" autoLine="0" autoPict="0">
                <anchor moveWithCells="1">
                  <from>
                    <xdr:col>10</xdr:col>
                    <xdr:colOff>30480</xdr:colOff>
                    <xdr:row>26</xdr:row>
                    <xdr:rowOff>0</xdr:rowOff>
                  </from>
                  <to>
                    <xdr:col>11</xdr:col>
                    <xdr:colOff>30480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A57"/>
  <sheetViews>
    <sheetView showGridLines="0" showZeros="0" tabSelected="1" view="pageBreakPreview" zoomScaleNormal="100" zoomScaleSheetLayoutView="100" workbookViewId="0">
      <selection activeCell="W3" sqref="W3:X3"/>
    </sheetView>
  </sheetViews>
  <sheetFormatPr defaultColWidth="3.5546875" defaultRowHeight="14.4" x14ac:dyDescent="0.15"/>
  <cols>
    <col min="1" max="1" width="0.6640625" style="1" customWidth="1"/>
    <col min="2" max="32" width="3.6640625" style="1" customWidth="1"/>
    <col min="33" max="33" width="0.5546875" style="1" customWidth="1"/>
    <col min="34" max="34" width="3.5546875" style="1"/>
    <col min="35" max="49" width="3.6640625" style="1" customWidth="1"/>
    <col min="50" max="16384" width="3.5546875" style="1"/>
  </cols>
  <sheetData>
    <row r="1" spans="2:42" x14ac:dyDescent="0.15">
      <c r="B1" s="42" t="s">
        <v>41</v>
      </c>
      <c r="C1" s="32"/>
      <c r="D1" s="13"/>
      <c r="E1" s="16"/>
      <c r="F1" s="16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7"/>
    </row>
    <row r="2" spans="2:42" x14ac:dyDescent="0.15">
      <c r="B2" s="10"/>
      <c r="AF2" s="18"/>
    </row>
    <row r="3" spans="2:42" ht="26.25" customHeight="1" x14ac:dyDescent="0.15">
      <c r="B3" s="10"/>
      <c r="C3" s="19"/>
      <c r="D3" s="19"/>
      <c r="E3" s="19"/>
      <c r="F3" s="19"/>
      <c r="G3" s="19"/>
      <c r="H3" s="19"/>
      <c r="I3" s="19"/>
      <c r="J3" s="19"/>
      <c r="K3" s="19"/>
      <c r="L3" s="144" t="s">
        <v>28</v>
      </c>
      <c r="M3" s="144"/>
      <c r="N3" s="144"/>
      <c r="O3" s="144"/>
      <c r="P3" s="144"/>
      <c r="Q3" s="144"/>
      <c r="R3" s="144"/>
      <c r="S3" s="144"/>
      <c r="T3" s="144"/>
      <c r="U3" s="19"/>
      <c r="V3" s="19" t="s">
        <v>29</v>
      </c>
      <c r="W3" s="145">
        <v>7</v>
      </c>
      <c r="X3" s="145"/>
      <c r="Y3" s="19" t="s">
        <v>30</v>
      </c>
      <c r="Z3" s="19"/>
      <c r="AA3" s="19"/>
      <c r="AB3" s="19"/>
      <c r="AC3" s="19"/>
      <c r="AD3" s="19"/>
      <c r="AE3" s="19"/>
      <c r="AF3" s="20"/>
    </row>
    <row r="4" spans="2:42" ht="7.5" customHeight="1" x14ac:dyDescent="0.15">
      <c r="B4" s="1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1"/>
      <c r="O4" s="41"/>
      <c r="P4" s="41"/>
      <c r="Q4" s="41"/>
      <c r="R4" s="41"/>
      <c r="S4" s="41"/>
      <c r="T4" s="41"/>
      <c r="U4" s="41"/>
      <c r="V4" s="19"/>
      <c r="W4" s="41"/>
      <c r="X4" s="41"/>
      <c r="Y4" s="19"/>
      <c r="Z4" s="19"/>
      <c r="AA4" s="19"/>
      <c r="AB4" s="19"/>
      <c r="AC4" s="19"/>
      <c r="AD4" s="19"/>
      <c r="AE4" s="19"/>
      <c r="AF4" s="20"/>
    </row>
    <row r="5" spans="2:42" ht="19.5" customHeight="1" x14ac:dyDescent="0.15">
      <c r="B5" s="1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23" t="s">
        <v>25</v>
      </c>
      <c r="X5" s="14"/>
      <c r="Y5" s="24" t="s">
        <v>26</v>
      </c>
      <c r="AA5" s="41"/>
      <c r="AB5" s="41"/>
      <c r="AC5" s="41"/>
      <c r="AD5" s="41"/>
      <c r="AE5" s="41"/>
      <c r="AF5" s="21"/>
    </row>
    <row r="6" spans="2:42" ht="3" customHeight="1" x14ac:dyDescent="0.15">
      <c r="B6" s="1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41"/>
      <c r="O6" s="41"/>
      <c r="P6" s="41"/>
      <c r="Q6" s="41"/>
      <c r="R6" s="41"/>
      <c r="S6" s="41"/>
      <c r="T6" s="41"/>
      <c r="U6" s="41"/>
      <c r="V6" s="19"/>
      <c r="W6" s="41"/>
      <c r="X6" s="41"/>
      <c r="Y6" s="19"/>
      <c r="Z6" s="19"/>
      <c r="AA6" s="19"/>
      <c r="AB6" s="19"/>
      <c r="AC6" s="19"/>
      <c r="AD6" s="19"/>
      <c r="AE6" s="19"/>
      <c r="AF6" s="20"/>
    </row>
    <row r="7" spans="2:42" ht="31.5" customHeight="1" x14ac:dyDescent="0.15">
      <c r="B7" s="146" t="s">
        <v>31</v>
      </c>
      <c r="C7" s="147"/>
      <c r="D7" s="147"/>
      <c r="E7" s="48" t="s">
        <v>5</v>
      </c>
      <c r="F7" s="148" t="s">
        <v>42</v>
      </c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9"/>
    </row>
    <row r="8" spans="2:42" ht="18.75" customHeight="1" x14ac:dyDescent="0.2">
      <c r="B8" s="141" t="s">
        <v>9</v>
      </c>
      <c r="C8" s="142"/>
      <c r="D8" s="142"/>
      <c r="E8" s="152" t="s">
        <v>5</v>
      </c>
      <c r="F8" s="154" t="s">
        <v>43</v>
      </c>
      <c r="G8" s="154"/>
      <c r="H8" s="154"/>
      <c r="I8" s="154"/>
      <c r="J8" s="154"/>
      <c r="K8" s="154"/>
      <c r="L8" s="154"/>
      <c r="M8" s="154"/>
      <c r="N8" s="154"/>
      <c r="O8" s="154"/>
      <c r="P8" s="155"/>
      <c r="Q8" s="158" t="s">
        <v>16</v>
      </c>
      <c r="R8" s="159"/>
      <c r="S8" s="159"/>
      <c r="T8" s="159"/>
      <c r="U8" s="159"/>
      <c r="V8" s="159"/>
      <c r="W8" s="159"/>
      <c r="X8" s="159"/>
      <c r="Y8" s="159"/>
      <c r="Z8" s="159"/>
      <c r="AA8" s="160" t="s">
        <v>24</v>
      </c>
      <c r="AB8" s="161"/>
      <c r="AC8" s="141" t="s">
        <v>17</v>
      </c>
      <c r="AD8" s="142"/>
      <c r="AE8" s="142"/>
      <c r="AF8" s="143"/>
    </row>
    <row r="9" spans="2:42" ht="18.75" customHeight="1" x14ac:dyDescent="0.15">
      <c r="B9" s="150"/>
      <c r="C9" s="151"/>
      <c r="D9" s="151"/>
      <c r="E9" s="153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  <c r="Q9" s="162" t="s">
        <v>23</v>
      </c>
      <c r="R9" s="163"/>
      <c r="S9" s="163"/>
      <c r="T9" s="163"/>
      <c r="U9" s="163"/>
      <c r="V9" s="163"/>
      <c r="W9" s="163"/>
      <c r="X9" s="163"/>
      <c r="Y9" s="163"/>
      <c r="Z9" s="163"/>
      <c r="AA9" s="26"/>
      <c r="AB9" s="27"/>
      <c r="AC9" s="11"/>
      <c r="AD9" s="164">
        <v>60</v>
      </c>
      <c r="AE9" s="164"/>
      <c r="AF9" s="4" t="s">
        <v>12</v>
      </c>
    </row>
    <row r="10" spans="2:42" ht="18.75" customHeight="1" x14ac:dyDescent="0.15">
      <c r="B10" s="141" t="s">
        <v>0</v>
      </c>
      <c r="C10" s="142"/>
      <c r="D10" s="142"/>
      <c r="E10" s="142"/>
      <c r="F10" s="152" t="s">
        <v>5</v>
      </c>
      <c r="G10" s="154" t="s">
        <v>44</v>
      </c>
      <c r="H10" s="154"/>
      <c r="I10" s="154"/>
      <c r="J10" s="154"/>
      <c r="K10" s="154"/>
      <c r="L10" s="154"/>
      <c r="M10" s="154"/>
      <c r="N10" s="154"/>
      <c r="O10" s="154"/>
      <c r="P10" s="155"/>
      <c r="Q10" s="165" t="s">
        <v>20</v>
      </c>
      <c r="R10" s="166"/>
      <c r="S10" s="166"/>
      <c r="T10" s="167"/>
      <c r="U10" s="176" t="s">
        <v>6</v>
      </c>
      <c r="V10" s="177"/>
      <c r="W10" s="2">
        <v>7</v>
      </c>
      <c r="X10" s="6" t="s">
        <v>1</v>
      </c>
      <c r="Y10" s="2">
        <v>4</v>
      </c>
      <c r="Z10" s="6" t="s">
        <v>10</v>
      </c>
      <c r="AA10" s="2">
        <v>1</v>
      </c>
      <c r="AB10" s="7" t="s">
        <v>2</v>
      </c>
      <c r="AC10" s="141" t="s">
        <v>18</v>
      </c>
      <c r="AD10" s="142"/>
      <c r="AE10" s="142"/>
      <c r="AF10" s="143"/>
    </row>
    <row r="11" spans="2:42" ht="18.75" customHeight="1" x14ac:dyDescent="0.15">
      <c r="B11" s="150"/>
      <c r="C11" s="151"/>
      <c r="D11" s="151"/>
      <c r="E11" s="151"/>
      <c r="F11" s="153"/>
      <c r="G11" s="156"/>
      <c r="H11" s="156"/>
      <c r="I11" s="156"/>
      <c r="J11" s="156"/>
      <c r="K11" s="156"/>
      <c r="L11" s="156"/>
      <c r="M11" s="156"/>
      <c r="N11" s="156"/>
      <c r="O11" s="156"/>
      <c r="P11" s="157"/>
      <c r="Q11" s="165" t="s">
        <v>21</v>
      </c>
      <c r="R11" s="166"/>
      <c r="S11" s="166"/>
      <c r="T11" s="167"/>
      <c r="U11" s="165" t="str">
        <f>I13</f>
        <v>令和</v>
      </c>
      <c r="V11" s="166"/>
      <c r="W11" s="25">
        <v>8</v>
      </c>
      <c r="X11" s="6" t="s">
        <v>1</v>
      </c>
      <c r="Y11" s="25">
        <v>3</v>
      </c>
      <c r="Z11" s="6" t="s">
        <v>10</v>
      </c>
      <c r="AA11" s="25">
        <v>31</v>
      </c>
      <c r="AB11" s="7" t="s">
        <v>2</v>
      </c>
      <c r="AC11" s="43"/>
      <c r="AD11" s="164">
        <v>30</v>
      </c>
      <c r="AE11" s="164"/>
      <c r="AF11" s="4" t="s">
        <v>12</v>
      </c>
    </row>
    <row r="12" spans="2:42" ht="18.75" customHeight="1" x14ac:dyDescent="0.15">
      <c r="B12" s="168" t="s">
        <v>19</v>
      </c>
      <c r="C12" s="169"/>
      <c r="D12" s="169"/>
      <c r="E12" s="170"/>
      <c r="F12" s="174" t="s">
        <v>7</v>
      </c>
      <c r="G12" s="175"/>
      <c r="H12" s="48" t="s">
        <v>5</v>
      </c>
      <c r="I12" s="176" t="s">
        <v>6</v>
      </c>
      <c r="J12" s="177"/>
      <c r="K12" s="2"/>
      <c r="L12" s="40" t="s">
        <v>1</v>
      </c>
      <c r="M12" s="2"/>
      <c r="N12" s="40" t="s">
        <v>10</v>
      </c>
      <c r="O12" s="46"/>
      <c r="P12" s="40" t="s">
        <v>2</v>
      </c>
      <c r="Q12" s="178" t="s">
        <v>27</v>
      </c>
      <c r="R12" s="152"/>
      <c r="S12" s="152"/>
      <c r="T12" s="152"/>
      <c r="U12" s="152"/>
      <c r="V12" s="161"/>
      <c r="W12" s="181" t="s">
        <v>76</v>
      </c>
      <c r="X12" s="182"/>
      <c r="Y12" s="183"/>
      <c r="Z12" s="184" t="s">
        <v>22</v>
      </c>
      <c r="AA12" s="185"/>
      <c r="AB12" s="186"/>
      <c r="AC12" s="42"/>
      <c r="AD12" s="32"/>
      <c r="AE12" s="32"/>
      <c r="AF12" s="47"/>
    </row>
    <row r="13" spans="2:42" ht="18.75" customHeight="1" x14ac:dyDescent="0.15">
      <c r="B13" s="171"/>
      <c r="C13" s="172"/>
      <c r="D13" s="172"/>
      <c r="E13" s="173"/>
      <c r="F13" s="174" t="s">
        <v>8</v>
      </c>
      <c r="G13" s="175"/>
      <c r="H13" s="45" t="s">
        <v>5</v>
      </c>
      <c r="I13" s="176" t="s">
        <v>6</v>
      </c>
      <c r="J13" s="177"/>
      <c r="K13" s="9"/>
      <c r="L13" s="46" t="s">
        <v>1</v>
      </c>
      <c r="M13" s="9"/>
      <c r="N13" s="46" t="s">
        <v>10</v>
      </c>
      <c r="O13" s="46"/>
      <c r="P13" s="46" t="s">
        <v>12</v>
      </c>
      <c r="Q13" s="179"/>
      <c r="R13" s="153"/>
      <c r="S13" s="153"/>
      <c r="T13" s="153"/>
      <c r="U13" s="153"/>
      <c r="V13" s="180"/>
      <c r="W13" s="28"/>
      <c r="X13" s="29"/>
      <c r="Y13" s="30"/>
      <c r="Z13" s="28"/>
      <c r="AA13" s="29"/>
      <c r="AB13" s="30"/>
      <c r="AC13" s="43"/>
      <c r="AD13" s="44"/>
      <c r="AE13" s="44"/>
      <c r="AF13" s="4"/>
    </row>
    <row r="14" spans="2:42" ht="18.75" customHeight="1" x14ac:dyDescent="0.15">
      <c r="B14" s="10"/>
      <c r="C14" s="70" t="s">
        <v>39</v>
      </c>
      <c r="D14" s="73"/>
      <c r="E14" s="73"/>
      <c r="F14" s="73"/>
      <c r="G14" s="32"/>
      <c r="H14" s="32"/>
      <c r="I14" s="45"/>
      <c r="J14" s="45"/>
      <c r="K14" s="45"/>
      <c r="L14" s="45"/>
      <c r="M14" s="45"/>
      <c r="N14" s="70"/>
      <c r="O14" s="45"/>
      <c r="P14" s="45"/>
      <c r="Q14" s="45"/>
      <c r="R14" s="45"/>
      <c r="S14" s="45"/>
      <c r="T14" s="45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66"/>
      <c r="AO14" s="50"/>
    </row>
    <row r="15" spans="2:42" ht="12" customHeight="1" x14ac:dyDescent="0.15">
      <c r="B15" s="10"/>
      <c r="C15" s="71" t="s">
        <v>65</v>
      </c>
      <c r="D15" s="72"/>
      <c r="E15" s="8"/>
      <c r="F15" s="8"/>
      <c r="G15" s="44"/>
      <c r="H15" s="44"/>
      <c r="I15" s="49"/>
      <c r="J15" s="49"/>
      <c r="K15" s="49"/>
      <c r="L15" s="53"/>
      <c r="M15" s="53"/>
      <c r="N15" s="71"/>
      <c r="O15" s="53"/>
      <c r="P15" s="53"/>
      <c r="Q15" s="53"/>
      <c r="R15" s="53"/>
      <c r="S15" s="53"/>
      <c r="T15" s="53"/>
      <c r="AF15" s="34"/>
      <c r="AO15" s="50"/>
    </row>
    <row r="16" spans="2:42" ht="18.75" customHeight="1" x14ac:dyDescent="0.15">
      <c r="B16" s="174" t="s">
        <v>15</v>
      </c>
      <c r="C16" s="189"/>
      <c r="D16" s="190"/>
      <c r="E16" s="174" t="s">
        <v>6</v>
      </c>
      <c r="F16" s="175"/>
      <c r="G16" s="197">
        <v>7</v>
      </c>
      <c r="H16" s="197"/>
      <c r="I16" s="48" t="s">
        <v>1</v>
      </c>
      <c r="J16" s="197">
        <v>7</v>
      </c>
      <c r="K16" s="197"/>
      <c r="L16" s="32" t="s">
        <v>14</v>
      </c>
      <c r="M16" s="39"/>
      <c r="N16" s="12"/>
      <c r="O16" s="36"/>
      <c r="P16" s="36"/>
      <c r="Q16" s="15"/>
      <c r="S16" s="174" t="s">
        <v>61</v>
      </c>
      <c r="T16" s="198"/>
      <c r="U16" s="198"/>
      <c r="V16" s="198"/>
      <c r="W16" s="174" t="s">
        <v>60</v>
      </c>
      <c r="X16" s="199"/>
      <c r="Y16" s="199"/>
      <c r="Z16" s="199"/>
      <c r="AA16" s="199"/>
      <c r="AB16" s="199"/>
      <c r="AC16" s="199"/>
      <c r="AD16" s="199"/>
      <c r="AE16" s="200"/>
      <c r="AF16" s="187" t="s">
        <v>38</v>
      </c>
      <c r="AO16" s="52"/>
      <c r="AP16" s="51"/>
    </row>
    <row r="17" spans="2:53" ht="18.75" customHeight="1" x14ac:dyDescent="0.15">
      <c r="B17" s="174" t="s">
        <v>11</v>
      </c>
      <c r="C17" s="189"/>
      <c r="D17" s="190"/>
      <c r="E17" s="191" t="s">
        <v>46</v>
      </c>
      <c r="F17" s="192"/>
      <c r="G17" s="191" t="s">
        <v>47</v>
      </c>
      <c r="H17" s="192"/>
      <c r="I17" s="191" t="s">
        <v>48</v>
      </c>
      <c r="J17" s="192"/>
      <c r="K17" s="191" t="s">
        <v>49</v>
      </c>
      <c r="L17" s="192"/>
      <c r="M17" s="191" t="s">
        <v>50</v>
      </c>
      <c r="N17" s="192"/>
      <c r="O17" s="193" t="s">
        <v>51</v>
      </c>
      <c r="P17" s="194"/>
      <c r="Q17" s="193" t="s">
        <v>52</v>
      </c>
      <c r="R17" s="194"/>
      <c r="S17" s="195" t="s">
        <v>57</v>
      </c>
      <c r="T17" s="196"/>
      <c r="U17" s="195" t="s">
        <v>58</v>
      </c>
      <c r="V17" s="196"/>
      <c r="W17" s="181" t="s">
        <v>76</v>
      </c>
      <c r="X17" s="182"/>
      <c r="Y17" s="183"/>
      <c r="Z17" s="184" t="s">
        <v>22</v>
      </c>
      <c r="AA17" s="201"/>
      <c r="AB17" s="202"/>
      <c r="AC17" s="203" t="s">
        <v>71</v>
      </c>
      <c r="AD17" s="198"/>
      <c r="AE17" s="204"/>
      <c r="AF17" s="188"/>
      <c r="AK17" s="77" t="s">
        <v>74</v>
      </c>
      <c r="AL17" s="33"/>
      <c r="AM17" s="33"/>
      <c r="AN17" s="33"/>
      <c r="AO17" s="78"/>
      <c r="AP17" s="79"/>
      <c r="AQ17" s="33"/>
      <c r="AR17" s="33"/>
      <c r="AS17" s="33"/>
      <c r="AT17" s="33"/>
      <c r="AU17" s="33"/>
      <c r="AV17" s="33"/>
      <c r="AW17" s="33"/>
      <c r="AX17" s="33"/>
      <c r="AY17" s="80"/>
      <c r="BA17" s="81" t="s">
        <v>59</v>
      </c>
    </row>
    <row r="18" spans="2:53" ht="18.75" customHeight="1" x14ac:dyDescent="0.15">
      <c r="B18" s="174" t="s">
        <v>32</v>
      </c>
      <c r="C18" s="189"/>
      <c r="D18" s="190"/>
      <c r="E18" s="37">
        <v>30</v>
      </c>
      <c r="F18" s="38"/>
      <c r="G18" s="37">
        <v>1</v>
      </c>
      <c r="H18" s="38"/>
      <c r="I18" s="37">
        <v>2</v>
      </c>
      <c r="J18" s="38"/>
      <c r="K18" s="37">
        <v>3</v>
      </c>
      <c r="L18" s="38" t="s">
        <v>53</v>
      </c>
      <c r="M18" s="37">
        <v>4</v>
      </c>
      <c r="N18" s="38"/>
      <c r="O18" s="37">
        <v>5</v>
      </c>
      <c r="P18" s="38"/>
      <c r="Q18" s="37">
        <v>6</v>
      </c>
      <c r="R18" s="38" t="s">
        <v>53</v>
      </c>
      <c r="S18" s="31">
        <f>COUNTIF(E18:N18,"〇")</f>
        <v>1</v>
      </c>
      <c r="T18" s="3" t="s">
        <v>12</v>
      </c>
      <c r="U18" s="65">
        <f>COUNTIF(O18:R18,"〇")</f>
        <v>1</v>
      </c>
      <c r="V18" s="3" t="s">
        <v>12</v>
      </c>
      <c r="W18" s="205" t="str">
        <f>IF(AF18="",IF(U18&gt;=2,"〇",IF(AND(S18&gt;=1,U18=1),"△",IF(AND(S18&gt;=2,U18=0),"△","×"))),"")</f>
        <v/>
      </c>
      <c r="X18" s="206"/>
      <c r="Y18" s="207"/>
      <c r="Z18" s="208" t="str">
        <f>IF(AF18="",IF(U18&gt;=2,"〇",IF(AND(S18&gt;=1,U18=1),"〇",IF(AND(S18&gt;=2,U18=0),"〇","△"))),"")</f>
        <v/>
      </c>
      <c r="AA18" s="209"/>
      <c r="AB18" s="210"/>
      <c r="AC18" s="211"/>
      <c r="AD18" s="212"/>
      <c r="AE18" s="212"/>
      <c r="AF18" s="35" t="s">
        <v>53</v>
      </c>
      <c r="AK18" s="213" t="s">
        <v>75</v>
      </c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5"/>
      <c r="BA18" s="68" t="s">
        <v>54</v>
      </c>
    </row>
    <row r="19" spans="2:53" ht="18.75" customHeight="1" x14ac:dyDescent="0.15">
      <c r="B19" s="174" t="s">
        <v>33</v>
      </c>
      <c r="C19" s="189"/>
      <c r="D19" s="190"/>
      <c r="E19" s="37">
        <v>7</v>
      </c>
      <c r="F19" s="38"/>
      <c r="G19" s="37">
        <v>8</v>
      </c>
      <c r="H19" s="38"/>
      <c r="I19" s="37">
        <v>9</v>
      </c>
      <c r="J19" s="38"/>
      <c r="K19" s="37">
        <v>10</v>
      </c>
      <c r="L19" s="38"/>
      <c r="M19" s="37">
        <v>11</v>
      </c>
      <c r="N19" s="38" t="s">
        <v>53</v>
      </c>
      <c r="O19" s="37">
        <v>12</v>
      </c>
      <c r="P19" s="38" t="s">
        <v>53</v>
      </c>
      <c r="Q19" s="37">
        <v>13</v>
      </c>
      <c r="R19" s="38" t="s">
        <v>53</v>
      </c>
      <c r="S19" s="31">
        <f t="shared" ref="S19:S22" si="0">COUNTIF(E19:N19,"〇")</f>
        <v>1</v>
      </c>
      <c r="T19" s="3" t="s">
        <v>12</v>
      </c>
      <c r="U19" s="65">
        <f t="shared" ref="U19:U22" si="1">COUNTIF(O19:R19,"〇")</f>
        <v>2</v>
      </c>
      <c r="V19" s="3" t="s">
        <v>12</v>
      </c>
      <c r="W19" s="205" t="str">
        <f t="shared" ref="W19:W22" si="2">IF(AF19="",IF(U19&gt;=2,"〇",IF(AND(S19&gt;=1,U19=1),"△",IF(AND(S19&gt;=2,U19=0),"△","×"))),"")</f>
        <v>〇</v>
      </c>
      <c r="X19" s="206"/>
      <c r="Y19" s="207"/>
      <c r="Z19" s="208" t="str">
        <f t="shared" ref="Z19:Z22" si="3">IF(AF19="",IF(U19&gt;=2,"〇",IF(AND(S19&gt;=1,U19=1),"〇",IF(AND(S19&gt;=2,U19=0),"〇","△"))),"")</f>
        <v>〇</v>
      </c>
      <c r="AA19" s="209"/>
      <c r="AB19" s="210"/>
      <c r="AC19" s="211"/>
      <c r="AD19" s="212"/>
      <c r="AE19" s="212"/>
      <c r="AF19" s="35"/>
      <c r="AK19" s="216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5"/>
      <c r="BA19" s="69"/>
    </row>
    <row r="20" spans="2:53" ht="18.75" customHeight="1" x14ac:dyDescent="0.15">
      <c r="B20" s="220" t="s">
        <v>34</v>
      </c>
      <c r="C20" s="221"/>
      <c r="D20" s="222"/>
      <c r="E20" s="37">
        <v>14</v>
      </c>
      <c r="F20" s="38"/>
      <c r="G20" s="37">
        <v>15</v>
      </c>
      <c r="H20" s="38"/>
      <c r="I20" s="37">
        <v>16</v>
      </c>
      <c r="J20" s="38"/>
      <c r="K20" s="37">
        <v>17</v>
      </c>
      <c r="L20" s="38"/>
      <c r="M20" s="37">
        <v>18</v>
      </c>
      <c r="N20" s="38" t="s">
        <v>53</v>
      </c>
      <c r="O20" s="37">
        <v>19</v>
      </c>
      <c r="P20" s="38"/>
      <c r="Q20" s="37">
        <v>20</v>
      </c>
      <c r="R20" s="38" t="s">
        <v>53</v>
      </c>
      <c r="S20" s="31">
        <f t="shared" si="0"/>
        <v>1</v>
      </c>
      <c r="T20" s="3" t="s">
        <v>12</v>
      </c>
      <c r="U20" s="65">
        <f t="shared" si="1"/>
        <v>1</v>
      </c>
      <c r="V20" s="3" t="s">
        <v>12</v>
      </c>
      <c r="W20" s="205" t="str">
        <f t="shared" si="2"/>
        <v>△</v>
      </c>
      <c r="X20" s="206"/>
      <c r="Y20" s="207"/>
      <c r="Z20" s="208" t="str">
        <f t="shared" si="3"/>
        <v>〇</v>
      </c>
      <c r="AA20" s="209"/>
      <c r="AB20" s="210"/>
      <c r="AC20" s="211"/>
      <c r="AD20" s="212"/>
      <c r="AE20" s="212"/>
      <c r="AF20" s="35"/>
      <c r="AK20" s="216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5"/>
    </row>
    <row r="21" spans="2:53" ht="18.75" customHeight="1" x14ac:dyDescent="0.15">
      <c r="B21" s="160" t="s">
        <v>35</v>
      </c>
      <c r="C21" s="223"/>
      <c r="D21" s="224"/>
      <c r="E21" s="37">
        <v>21</v>
      </c>
      <c r="F21" s="38"/>
      <c r="G21" s="37">
        <v>22</v>
      </c>
      <c r="H21" s="38"/>
      <c r="I21" s="37">
        <v>23</v>
      </c>
      <c r="J21" s="38"/>
      <c r="K21" s="37">
        <v>24</v>
      </c>
      <c r="L21" s="38"/>
      <c r="M21" s="37">
        <v>25</v>
      </c>
      <c r="N21" s="38"/>
      <c r="O21" s="37">
        <v>26</v>
      </c>
      <c r="P21" s="38"/>
      <c r="Q21" s="37">
        <v>27</v>
      </c>
      <c r="R21" s="38" t="s">
        <v>53</v>
      </c>
      <c r="S21" s="31">
        <f t="shared" si="0"/>
        <v>0</v>
      </c>
      <c r="T21" s="3" t="s">
        <v>12</v>
      </c>
      <c r="U21" s="65">
        <f t="shared" si="1"/>
        <v>1</v>
      </c>
      <c r="V21" s="3" t="s">
        <v>12</v>
      </c>
      <c r="W21" s="205" t="str">
        <f t="shared" si="2"/>
        <v>×</v>
      </c>
      <c r="X21" s="206"/>
      <c r="Y21" s="207"/>
      <c r="Z21" s="208" t="str">
        <f t="shared" si="3"/>
        <v>△</v>
      </c>
      <c r="AA21" s="209"/>
      <c r="AB21" s="210"/>
      <c r="AC21" s="211" t="s">
        <v>70</v>
      </c>
      <c r="AD21" s="212"/>
      <c r="AE21" s="212"/>
      <c r="AF21" s="35"/>
      <c r="AK21" s="216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5"/>
    </row>
    <row r="22" spans="2:53" ht="18.75" customHeight="1" x14ac:dyDescent="0.15">
      <c r="B22" s="160" t="s">
        <v>36</v>
      </c>
      <c r="C22" s="223"/>
      <c r="D22" s="224"/>
      <c r="E22" s="37">
        <v>28</v>
      </c>
      <c r="F22" s="38"/>
      <c r="G22" s="37">
        <v>29</v>
      </c>
      <c r="H22" s="38"/>
      <c r="I22" s="37">
        <v>30</v>
      </c>
      <c r="J22" s="38"/>
      <c r="K22" s="37">
        <v>31</v>
      </c>
      <c r="L22" s="38"/>
      <c r="M22" s="37">
        <v>1</v>
      </c>
      <c r="N22" s="38"/>
      <c r="O22" s="37">
        <v>2</v>
      </c>
      <c r="P22" s="38"/>
      <c r="Q22" s="37">
        <v>3</v>
      </c>
      <c r="R22" s="38"/>
      <c r="S22" s="31">
        <f t="shared" si="0"/>
        <v>0</v>
      </c>
      <c r="T22" s="3" t="s">
        <v>12</v>
      </c>
      <c r="U22" s="65">
        <f t="shared" si="1"/>
        <v>0</v>
      </c>
      <c r="V22" s="3" t="s">
        <v>12</v>
      </c>
      <c r="W22" s="205" t="str">
        <f t="shared" si="2"/>
        <v/>
      </c>
      <c r="X22" s="206"/>
      <c r="Y22" s="207"/>
      <c r="Z22" s="208" t="str">
        <f t="shared" si="3"/>
        <v/>
      </c>
      <c r="AA22" s="209"/>
      <c r="AB22" s="210"/>
      <c r="AC22" s="211"/>
      <c r="AD22" s="212"/>
      <c r="AE22" s="212"/>
      <c r="AF22" s="35" t="s">
        <v>45</v>
      </c>
      <c r="AK22" s="216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5"/>
    </row>
    <row r="23" spans="2:53" ht="18.75" customHeight="1" x14ac:dyDescent="0.15">
      <c r="B23" s="174" t="s">
        <v>37</v>
      </c>
      <c r="C23" s="189"/>
      <c r="D23" s="190"/>
      <c r="E23" s="37"/>
      <c r="F23" s="38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229"/>
      <c r="T23" s="230"/>
      <c r="U23" s="229"/>
      <c r="V23" s="230"/>
      <c r="W23" s="231"/>
      <c r="X23" s="232"/>
      <c r="Y23" s="233"/>
      <c r="Z23" s="234"/>
      <c r="AA23" s="235"/>
      <c r="AB23" s="235"/>
      <c r="AC23" s="235"/>
      <c r="AD23" s="235"/>
      <c r="AE23" s="236"/>
      <c r="AF23" s="67"/>
      <c r="AK23" s="216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5"/>
    </row>
    <row r="24" spans="2:53" ht="18.75" customHeight="1" x14ac:dyDescent="0.15">
      <c r="B24" s="10"/>
      <c r="C24" s="58"/>
      <c r="D24" s="53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54"/>
      <c r="V24" s="54"/>
      <c r="W24" s="55" t="s">
        <v>54</v>
      </c>
      <c r="X24" s="74" t="s">
        <v>66</v>
      </c>
      <c r="Y24" s="45"/>
      <c r="Z24" s="53"/>
      <c r="AC24" s="15"/>
      <c r="AD24" s="15"/>
      <c r="AE24" s="15"/>
      <c r="AF24" s="18"/>
      <c r="AK24" s="216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5"/>
    </row>
    <row r="25" spans="2:53" ht="18.75" customHeight="1" x14ac:dyDescent="0.15">
      <c r="B25" s="10"/>
      <c r="C25" s="61" t="s">
        <v>62</v>
      </c>
      <c r="D25" s="62"/>
      <c r="E25" s="63"/>
      <c r="F25" s="64"/>
      <c r="G25" s="239" t="s">
        <v>76</v>
      </c>
      <c r="H25" s="201"/>
      <c r="I25" s="204"/>
      <c r="J25" s="242" t="s">
        <v>22</v>
      </c>
      <c r="K25" s="243"/>
      <c r="L25" s="244"/>
      <c r="O25" s="59"/>
      <c r="P25" s="59"/>
      <c r="Q25" s="59"/>
      <c r="R25" s="53"/>
      <c r="S25" s="53"/>
      <c r="U25" s="56"/>
      <c r="V25" s="56"/>
      <c r="W25" s="57" t="s">
        <v>55</v>
      </c>
      <c r="X25" s="75" t="s">
        <v>67</v>
      </c>
      <c r="Y25" s="53"/>
      <c r="Z25" s="53"/>
      <c r="AB25" s="15"/>
      <c r="AC25" s="15"/>
      <c r="AD25" s="15"/>
      <c r="AE25" s="15"/>
      <c r="AF25" s="18"/>
      <c r="AK25" s="216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5"/>
    </row>
    <row r="26" spans="2:53" ht="18.75" customHeight="1" x14ac:dyDescent="0.15">
      <c r="B26" s="10"/>
      <c r="C26" s="165" t="s">
        <v>63</v>
      </c>
      <c r="D26" s="166"/>
      <c r="E26" s="166"/>
      <c r="F26" s="199"/>
      <c r="G26" s="240"/>
      <c r="H26" s="241"/>
      <c r="I26" s="204"/>
      <c r="J26" s="245"/>
      <c r="K26" s="198"/>
      <c r="L26" s="204"/>
      <c r="O26" s="59"/>
      <c r="P26" s="59"/>
      <c r="Q26" s="59"/>
      <c r="R26" s="53"/>
      <c r="S26" s="53"/>
      <c r="U26" s="56"/>
      <c r="V26" s="56"/>
      <c r="W26" s="57" t="s">
        <v>56</v>
      </c>
      <c r="X26" s="75" t="s">
        <v>68</v>
      </c>
      <c r="Y26" s="53"/>
      <c r="Z26" s="53"/>
      <c r="AB26" s="15"/>
      <c r="AC26" s="15"/>
      <c r="AD26" s="15"/>
      <c r="AE26" s="15"/>
      <c r="AF26" s="18"/>
      <c r="AK26" s="217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9"/>
    </row>
    <row r="27" spans="2:53" ht="18.75" customHeight="1" x14ac:dyDescent="0.15">
      <c r="B27" s="10"/>
      <c r="C27" s="165" t="s">
        <v>64</v>
      </c>
      <c r="D27" s="166"/>
      <c r="E27" s="166"/>
      <c r="F27" s="198"/>
      <c r="G27" s="240"/>
      <c r="H27" s="241"/>
      <c r="I27" s="204"/>
      <c r="J27" s="245"/>
      <c r="K27" s="198"/>
      <c r="L27" s="204"/>
      <c r="N27" s="60"/>
      <c r="O27" s="59"/>
      <c r="P27" s="59"/>
      <c r="Q27" s="59"/>
      <c r="R27" s="53"/>
      <c r="S27" s="53"/>
      <c r="U27" s="56"/>
      <c r="V27" s="56"/>
      <c r="W27" s="76" t="s">
        <v>72</v>
      </c>
      <c r="X27" s="57"/>
      <c r="Y27" s="53"/>
      <c r="Z27" s="53"/>
      <c r="AB27" s="15"/>
      <c r="AC27" s="15"/>
      <c r="AD27" s="15"/>
      <c r="AE27" s="15"/>
      <c r="AF27" s="18"/>
    </row>
    <row r="28" spans="2:53" ht="18.75" customHeight="1" x14ac:dyDescent="0.15">
      <c r="B28" s="10"/>
      <c r="C28" s="237" t="s">
        <v>69</v>
      </c>
      <c r="D28" s="238"/>
      <c r="E28" s="238"/>
      <c r="F28" s="238"/>
      <c r="G28" s="238"/>
      <c r="H28" s="238"/>
      <c r="I28" s="238"/>
      <c r="J28" s="238"/>
      <c r="K28" s="238"/>
      <c r="L28" s="238"/>
      <c r="N28" s="60"/>
      <c r="O28" s="59"/>
      <c r="P28" s="59"/>
      <c r="Q28" s="59"/>
      <c r="R28" s="53"/>
      <c r="S28" s="53"/>
      <c r="U28" s="56"/>
      <c r="V28" s="56"/>
      <c r="W28" s="76" t="s">
        <v>73</v>
      </c>
      <c r="X28" s="57"/>
      <c r="Y28" s="53"/>
      <c r="Z28" s="53"/>
      <c r="AB28" s="15"/>
      <c r="AC28" s="15"/>
      <c r="AD28" s="15"/>
      <c r="AE28" s="15"/>
      <c r="AF28" s="18"/>
    </row>
    <row r="29" spans="2:53" ht="7.5" customHeight="1" x14ac:dyDescent="0.15">
      <c r="B29" s="10"/>
      <c r="D29" s="8"/>
      <c r="E29" s="8"/>
      <c r="F29" s="8"/>
      <c r="G29" s="5"/>
      <c r="H29" s="5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22"/>
    </row>
    <row r="30" spans="2:53" ht="20.100000000000001" customHeight="1" x14ac:dyDescent="0.15">
      <c r="B30" s="160" t="s">
        <v>13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225"/>
      <c r="Y30" s="225"/>
      <c r="Z30" s="225"/>
      <c r="AA30" s="225"/>
      <c r="AB30" s="225"/>
      <c r="AC30" s="225"/>
      <c r="AD30" s="225"/>
      <c r="AE30" s="225"/>
      <c r="AF30" s="226"/>
    </row>
    <row r="31" spans="2:53" ht="20.100000000000001" customHeight="1" x14ac:dyDescent="0.15">
      <c r="B31" s="179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227"/>
      <c r="Y31" s="227"/>
      <c r="Z31" s="227"/>
      <c r="AA31" s="227"/>
      <c r="AB31" s="227"/>
      <c r="AC31" s="227"/>
      <c r="AD31" s="227"/>
      <c r="AE31" s="227"/>
      <c r="AF31" s="228"/>
    </row>
    <row r="32" spans="2:53" ht="15" customHeight="1" x14ac:dyDescent="0.15">
      <c r="B32" s="246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8"/>
    </row>
    <row r="33" spans="2:32" ht="15" customHeight="1" x14ac:dyDescent="0.15">
      <c r="B33" s="249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1"/>
    </row>
    <row r="34" spans="2:32" ht="15" customHeight="1" x14ac:dyDescent="0.15">
      <c r="B34" s="249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1"/>
    </row>
    <row r="35" spans="2:32" ht="15" customHeight="1" x14ac:dyDescent="0.15">
      <c r="B35" s="249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1"/>
    </row>
    <row r="36" spans="2:32" ht="15" customHeight="1" x14ac:dyDescent="0.15">
      <c r="B36" s="249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1"/>
    </row>
    <row r="37" spans="2:32" ht="15" customHeight="1" x14ac:dyDescent="0.15">
      <c r="B37" s="249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1"/>
    </row>
    <row r="38" spans="2:32" ht="15" customHeight="1" x14ac:dyDescent="0.15">
      <c r="B38" s="249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1"/>
    </row>
    <row r="39" spans="2:32" ht="15" customHeight="1" x14ac:dyDescent="0.15">
      <c r="B39" s="249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1"/>
    </row>
    <row r="40" spans="2:32" ht="15" customHeight="1" x14ac:dyDescent="0.15">
      <c r="B40" s="249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1"/>
    </row>
    <row r="41" spans="2:32" ht="15" customHeight="1" x14ac:dyDescent="0.15">
      <c r="B41" s="249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1"/>
    </row>
    <row r="42" spans="2:32" ht="15" customHeight="1" x14ac:dyDescent="0.15">
      <c r="B42" s="249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1"/>
    </row>
    <row r="43" spans="2:32" ht="15" customHeight="1" x14ac:dyDescent="0.15">
      <c r="B43" s="249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1"/>
    </row>
    <row r="44" spans="2:32" ht="15" customHeight="1" x14ac:dyDescent="0.15">
      <c r="B44" s="249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1"/>
    </row>
    <row r="45" spans="2:32" ht="15" customHeight="1" x14ac:dyDescent="0.15">
      <c r="B45" s="249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1"/>
    </row>
    <row r="46" spans="2:32" ht="15" customHeight="1" x14ac:dyDescent="0.15">
      <c r="B46" s="249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1"/>
    </row>
    <row r="47" spans="2:32" ht="15" customHeight="1" x14ac:dyDescent="0.15">
      <c r="B47" s="249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1"/>
    </row>
    <row r="48" spans="2:32" ht="15" customHeight="1" x14ac:dyDescent="0.15">
      <c r="B48" s="249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1"/>
    </row>
    <row r="49" spans="2:32" ht="15" customHeight="1" x14ac:dyDescent="0.15">
      <c r="B49" s="249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1"/>
    </row>
    <row r="50" spans="2:32" ht="15" customHeight="1" x14ac:dyDescent="0.15">
      <c r="B50" s="249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1"/>
    </row>
    <row r="51" spans="2:32" ht="15" customHeight="1" x14ac:dyDescent="0.15">
      <c r="B51" s="252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4"/>
    </row>
    <row r="52" spans="2:32" x14ac:dyDescent="0.15">
      <c r="B52" s="160" t="s">
        <v>3</v>
      </c>
      <c r="C52" s="152"/>
      <c r="D52" s="152"/>
      <c r="E52" s="152"/>
      <c r="F52" s="152"/>
      <c r="G52" s="152"/>
      <c r="H52" s="161"/>
      <c r="I52" s="257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9"/>
    </row>
    <row r="53" spans="2:32" x14ac:dyDescent="0.15">
      <c r="B53" s="220"/>
      <c r="C53" s="255"/>
      <c r="D53" s="255"/>
      <c r="E53" s="255"/>
      <c r="F53" s="255"/>
      <c r="G53" s="255"/>
      <c r="H53" s="256"/>
      <c r="I53" s="260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2"/>
    </row>
    <row r="54" spans="2:32" x14ac:dyDescent="0.15">
      <c r="B54" s="179"/>
      <c r="C54" s="153"/>
      <c r="D54" s="153"/>
      <c r="E54" s="153"/>
      <c r="F54" s="153"/>
      <c r="G54" s="153"/>
      <c r="H54" s="180"/>
      <c r="I54" s="263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5"/>
    </row>
    <row r="55" spans="2:32" ht="16.5" customHeight="1" x14ac:dyDescent="0.15">
      <c r="B55" s="220" t="s">
        <v>4</v>
      </c>
      <c r="C55" s="255"/>
      <c r="D55" s="255"/>
      <c r="E55" s="255"/>
      <c r="F55" s="255"/>
      <c r="G55" s="255"/>
      <c r="H55" s="256"/>
      <c r="I55" s="266" t="s">
        <v>40</v>
      </c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8"/>
    </row>
    <row r="56" spans="2:32" ht="16.5" customHeight="1" x14ac:dyDescent="0.15">
      <c r="B56" s="179"/>
      <c r="C56" s="153"/>
      <c r="D56" s="153"/>
      <c r="E56" s="153"/>
      <c r="F56" s="153"/>
      <c r="G56" s="153"/>
      <c r="H56" s="180"/>
      <c r="I56" s="269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1"/>
    </row>
    <row r="57" spans="2:32" ht="3.75" customHeight="1" x14ac:dyDescent="0.15"/>
  </sheetData>
  <mergeCells count="90">
    <mergeCell ref="S16:V16"/>
    <mergeCell ref="Z17:AB17"/>
    <mergeCell ref="W17:Y17"/>
    <mergeCell ref="W12:Y12"/>
    <mergeCell ref="L3:T3"/>
    <mergeCell ref="W3:X3"/>
    <mergeCell ref="Q11:T11"/>
    <mergeCell ref="U11:V11"/>
    <mergeCell ref="Q17:R17"/>
    <mergeCell ref="AD11:AE11"/>
    <mergeCell ref="Q10:T10"/>
    <mergeCell ref="U10:V10"/>
    <mergeCell ref="Q12:V13"/>
    <mergeCell ref="F13:G13"/>
    <mergeCell ref="I13:J13"/>
    <mergeCell ref="AC10:AF10"/>
    <mergeCell ref="Z12:AB12"/>
    <mergeCell ref="B7:D7"/>
    <mergeCell ref="F7:AF7"/>
    <mergeCell ref="B8:D9"/>
    <mergeCell ref="E8:E9"/>
    <mergeCell ref="F8:P9"/>
    <mergeCell ref="Q8:Z8"/>
    <mergeCell ref="AA8:AB8"/>
    <mergeCell ref="AC8:AF8"/>
    <mergeCell ref="Q9:Z9"/>
    <mergeCell ref="AD9:AE9"/>
    <mergeCell ref="J16:K16"/>
    <mergeCell ref="M17:N17"/>
    <mergeCell ref="O17:P17"/>
    <mergeCell ref="B10:E11"/>
    <mergeCell ref="F10:F11"/>
    <mergeCell ref="G10:P11"/>
    <mergeCell ref="B16:D16"/>
    <mergeCell ref="E16:F16"/>
    <mergeCell ref="G16:H16"/>
    <mergeCell ref="B12:E13"/>
    <mergeCell ref="F12:G12"/>
    <mergeCell ref="I12:J12"/>
    <mergeCell ref="E17:F17"/>
    <mergeCell ref="G17:H17"/>
    <mergeCell ref="I17:J17"/>
    <mergeCell ref="K17:L17"/>
    <mergeCell ref="AK18:AY26"/>
    <mergeCell ref="S23:T23"/>
    <mergeCell ref="U23:V23"/>
    <mergeCell ref="W23:Y23"/>
    <mergeCell ref="B52:H54"/>
    <mergeCell ref="I52:AF54"/>
    <mergeCell ref="AC18:AE18"/>
    <mergeCell ref="AC19:AE19"/>
    <mergeCell ref="AC20:AE20"/>
    <mergeCell ref="Z18:AB18"/>
    <mergeCell ref="Z19:AB19"/>
    <mergeCell ref="Z20:AB20"/>
    <mergeCell ref="W18:Y18"/>
    <mergeCell ref="W19:Y19"/>
    <mergeCell ref="W20:Y20"/>
    <mergeCell ref="C26:F26"/>
    <mergeCell ref="B55:H56"/>
    <mergeCell ref="I55:AF56"/>
    <mergeCell ref="B32:AF51"/>
    <mergeCell ref="B30:AF31"/>
    <mergeCell ref="S17:T17"/>
    <mergeCell ref="U17:V17"/>
    <mergeCell ref="Z21:AB21"/>
    <mergeCell ref="Z22:AB22"/>
    <mergeCell ref="W21:Y21"/>
    <mergeCell ref="W22:Y22"/>
    <mergeCell ref="AC21:AE21"/>
    <mergeCell ref="AC22:AE22"/>
    <mergeCell ref="Z23:AE23"/>
    <mergeCell ref="AC17:AE17"/>
    <mergeCell ref="AF16:AF17"/>
    <mergeCell ref="W16:AE16"/>
    <mergeCell ref="C28:L28"/>
    <mergeCell ref="C27:F27"/>
    <mergeCell ref="J25:L25"/>
    <mergeCell ref="G26:I26"/>
    <mergeCell ref="J26:L26"/>
    <mergeCell ref="G27:I27"/>
    <mergeCell ref="J27:L27"/>
    <mergeCell ref="B20:D20"/>
    <mergeCell ref="B19:D19"/>
    <mergeCell ref="B18:D18"/>
    <mergeCell ref="B17:D17"/>
    <mergeCell ref="G25:I25"/>
    <mergeCell ref="B23:D23"/>
    <mergeCell ref="B22:D22"/>
    <mergeCell ref="B21:D21"/>
  </mergeCells>
  <phoneticPr fontId="11"/>
  <dataValidations count="1">
    <dataValidation type="list" allowBlank="1" showInputMessage="1" showErrorMessage="1" sqref="F18:F22 AF18:AF22 R18:R22 P18:P22 N18:N22 L18:L22 J18:J22 H18:H22" xr:uid="{00000000-0002-0000-0100-000000000000}">
      <formula1>$BA$18:$BA$19</formula1>
    </dataValidation>
  </dataValidations>
  <printOptions verticalCentered="1"/>
  <pageMargins left="0.78740157480314965" right="0.27559055118110237" top="0.59055118110236227" bottom="0.19685039370078741" header="0.51181102362204722" footer="0.15748031496062992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23</xdr:col>
                    <xdr:colOff>22860</xdr:colOff>
                    <xdr:row>12</xdr:row>
                    <xdr:rowOff>0</xdr:rowOff>
                  </from>
                  <to>
                    <xdr:col>24</xdr:col>
                    <xdr:colOff>22860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26</xdr:col>
                    <xdr:colOff>30480</xdr:colOff>
                    <xdr:row>12</xdr:row>
                    <xdr:rowOff>0</xdr:rowOff>
                  </from>
                  <to>
                    <xdr:col>27</xdr:col>
                    <xdr:colOff>30480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26</xdr:col>
                    <xdr:colOff>144780</xdr:colOff>
                    <xdr:row>8</xdr:row>
                    <xdr:rowOff>0</xdr:rowOff>
                  </from>
                  <to>
                    <xdr:col>27</xdr:col>
                    <xdr:colOff>144780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7" name="Check Box 53">
              <controlPr defaultSize="0" autoFill="0" autoLine="0" autoPict="0">
                <anchor moveWithCells="1">
                  <from>
                    <xdr:col>7</xdr:col>
                    <xdr:colOff>22860</xdr:colOff>
                    <xdr:row>25</xdr:row>
                    <xdr:rowOff>0</xdr:rowOff>
                  </from>
                  <to>
                    <xdr:col>8</xdr:col>
                    <xdr:colOff>22860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8" name="Check Box 54">
              <controlPr defaultSize="0" autoFill="0" autoLine="0" autoPict="0">
                <anchor moveWithCells="1">
                  <from>
                    <xdr:col>7</xdr:col>
                    <xdr:colOff>30480</xdr:colOff>
                    <xdr:row>26</xdr:row>
                    <xdr:rowOff>0</xdr:rowOff>
                  </from>
                  <to>
                    <xdr:col>8</xdr:col>
                    <xdr:colOff>30480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9" name="Check Box 55">
              <controlPr defaultSize="0" autoFill="0" autoLine="0" autoPict="0">
                <anchor moveWithCells="1">
                  <from>
                    <xdr:col>10</xdr:col>
                    <xdr:colOff>30480</xdr:colOff>
                    <xdr:row>25</xdr:row>
                    <xdr:rowOff>0</xdr:rowOff>
                  </from>
                  <to>
                    <xdr:col>11</xdr:col>
                    <xdr:colOff>30480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0" name="Check Box 56">
              <controlPr defaultSize="0" autoFill="0" autoLine="0" autoPict="0">
                <anchor moveWithCells="1">
                  <from>
                    <xdr:col>10</xdr:col>
                    <xdr:colOff>30480</xdr:colOff>
                    <xdr:row>26</xdr:row>
                    <xdr:rowOff>0</xdr:rowOff>
                  </from>
                  <to>
                    <xdr:col>11</xdr:col>
                    <xdr:colOff>30480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35"/>
  <sheetViews>
    <sheetView view="pageBreakPreview" topLeftCell="A6" zoomScaleNormal="100" zoomScaleSheetLayoutView="100" workbookViewId="0">
      <selection activeCell="U21" sqref="U21"/>
    </sheetView>
  </sheetViews>
  <sheetFormatPr defaultColWidth="9.109375" defaultRowHeight="13.2" x14ac:dyDescent="0.15"/>
  <cols>
    <col min="1" max="1" width="3" style="83" customWidth="1"/>
    <col min="2" max="2" width="5.88671875" style="83" customWidth="1"/>
    <col min="3" max="4" width="2.88671875" style="83" customWidth="1"/>
    <col min="5" max="5" width="3.6640625" style="83" customWidth="1"/>
    <col min="6" max="6" width="2.88671875" style="83" customWidth="1"/>
    <col min="7" max="9" width="17.6640625" style="83" customWidth="1"/>
    <col min="10" max="10" width="3" style="83" customWidth="1"/>
    <col min="11" max="13" width="17.6640625" style="83" customWidth="1"/>
    <col min="14" max="14" width="8.6640625" style="83" customWidth="1"/>
    <col min="15" max="15" width="7.44140625" style="83" customWidth="1"/>
    <col min="16" max="18" width="4.6640625" style="83" customWidth="1"/>
    <col min="19" max="19" width="2.5546875" style="83" customWidth="1"/>
    <col min="20" max="16384" width="9.109375" style="83"/>
  </cols>
  <sheetData>
    <row r="1" spans="2:18" ht="36.75" customHeight="1" x14ac:dyDescent="0.15">
      <c r="B1" s="82" t="s">
        <v>77</v>
      </c>
      <c r="C1" s="82"/>
      <c r="D1" s="82"/>
      <c r="E1" s="82"/>
      <c r="F1" s="82"/>
    </row>
    <row r="2" spans="2:18" ht="13.8" thickBot="1" x14ac:dyDescent="0.2"/>
    <row r="3" spans="2:18" ht="13.8" thickBot="1" x14ac:dyDescent="0.2">
      <c r="G3" s="293" t="s">
        <v>78</v>
      </c>
      <c r="H3" s="294"/>
      <c r="I3" s="295"/>
      <c r="K3" s="293" t="s">
        <v>79</v>
      </c>
      <c r="L3" s="294"/>
      <c r="M3" s="295"/>
      <c r="N3" s="296" t="s">
        <v>80</v>
      </c>
      <c r="O3" s="276"/>
      <c r="P3" s="276"/>
      <c r="Q3" s="276"/>
      <c r="R3" s="277"/>
    </row>
    <row r="4" spans="2:18" ht="30.75" customHeight="1" x14ac:dyDescent="0.15">
      <c r="B4" s="300" t="s">
        <v>81</v>
      </c>
      <c r="C4" s="301"/>
      <c r="D4" s="301"/>
      <c r="E4" s="301"/>
      <c r="F4" s="302"/>
      <c r="G4" s="84" t="s">
        <v>82</v>
      </c>
      <c r="H4" s="85" t="s">
        <v>83</v>
      </c>
      <c r="I4" s="86" t="s">
        <v>84</v>
      </c>
      <c r="J4" s="87"/>
      <c r="K4" s="84" t="s">
        <v>82</v>
      </c>
      <c r="L4" s="85" t="s">
        <v>83</v>
      </c>
      <c r="M4" s="86" t="s">
        <v>84</v>
      </c>
      <c r="N4" s="297"/>
      <c r="O4" s="298"/>
      <c r="P4" s="298"/>
      <c r="Q4" s="298"/>
      <c r="R4" s="299"/>
    </row>
    <row r="5" spans="2:18" ht="13.8" thickBot="1" x14ac:dyDescent="0.2">
      <c r="B5" s="303"/>
      <c r="C5" s="304"/>
      <c r="D5" s="304"/>
      <c r="E5" s="304"/>
      <c r="F5" s="305"/>
      <c r="G5" s="88" t="s">
        <v>45</v>
      </c>
      <c r="H5" s="88" t="s">
        <v>55</v>
      </c>
      <c r="I5" s="89" t="s">
        <v>56</v>
      </c>
      <c r="J5" s="90"/>
      <c r="K5" s="88" t="s">
        <v>45</v>
      </c>
      <c r="L5" s="88" t="s">
        <v>55</v>
      </c>
      <c r="M5" s="89" t="s">
        <v>56</v>
      </c>
      <c r="N5" s="297"/>
      <c r="O5" s="298"/>
      <c r="P5" s="298"/>
      <c r="Q5" s="298"/>
      <c r="R5" s="299"/>
    </row>
    <row r="6" spans="2:18" x14ac:dyDescent="0.15">
      <c r="B6" s="91" t="s">
        <v>85</v>
      </c>
      <c r="C6" s="92">
        <v>7</v>
      </c>
      <c r="D6" s="93" t="s">
        <v>86</v>
      </c>
      <c r="E6" s="92">
        <v>4</v>
      </c>
      <c r="F6" s="93" t="s">
        <v>14</v>
      </c>
      <c r="G6" s="94" t="s">
        <v>87</v>
      </c>
      <c r="H6" s="94" t="s">
        <v>87</v>
      </c>
      <c r="I6" s="95" t="s">
        <v>87</v>
      </c>
      <c r="J6" s="96"/>
      <c r="K6" s="94" t="s">
        <v>87</v>
      </c>
      <c r="L6" s="94" t="s">
        <v>87</v>
      </c>
      <c r="M6" s="94" t="s">
        <v>87</v>
      </c>
      <c r="N6" s="306" t="s">
        <v>88</v>
      </c>
      <c r="O6" s="307"/>
      <c r="P6" s="307"/>
      <c r="Q6" s="307"/>
      <c r="R6" s="308"/>
    </row>
    <row r="7" spans="2:18" x14ac:dyDescent="0.15">
      <c r="B7" s="97" t="s">
        <v>85</v>
      </c>
      <c r="C7" s="98">
        <v>7</v>
      </c>
      <c r="D7" s="99" t="s">
        <v>86</v>
      </c>
      <c r="E7" s="98">
        <v>5</v>
      </c>
      <c r="F7" s="99" t="s">
        <v>14</v>
      </c>
      <c r="G7" s="100" t="s">
        <v>87</v>
      </c>
      <c r="H7" s="100" t="s">
        <v>87</v>
      </c>
      <c r="I7" s="101" t="s">
        <v>87</v>
      </c>
      <c r="J7" s="96"/>
      <c r="K7" s="100" t="s">
        <v>87</v>
      </c>
      <c r="L7" s="100" t="s">
        <v>87</v>
      </c>
      <c r="M7" s="100" t="s">
        <v>87</v>
      </c>
      <c r="N7" s="281" t="s">
        <v>88</v>
      </c>
      <c r="O7" s="282"/>
      <c r="P7" s="282"/>
      <c r="Q7" s="282"/>
      <c r="R7" s="283"/>
    </row>
    <row r="8" spans="2:18" x14ac:dyDescent="0.15">
      <c r="B8" s="97" t="s">
        <v>85</v>
      </c>
      <c r="C8" s="98">
        <v>7</v>
      </c>
      <c r="D8" s="99" t="s">
        <v>86</v>
      </c>
      <c r="E8" s="98">
        <v>6</v>
      </c>
      <c r="F8" s="99" t="s">
        <v>89</v>
      </c>
      <c r="G8" s="100" t="s">
        <v>87</v>
      </c>
      <c r="H8" s="100" t="s">
        <v>87</v>
      </c>
      <c r="I8" s="101" t="s">
        <v>87</v>
      </c>
      <c r="J8" s="102"/>
      <c r="K8" s="100" t="s">
        <v>87</v>
      </c>
      <c r="L8" s="100" t="s">
        <v>87</v>
      </c>
      <c r="M8" s="100" t="s">
        <v>87</v>
      </c>
      <c r="N8" s="281" t="s">
        <v>88</v>
      </c>
      <c r="O8" s="282"/>
      <c r="P8" s="282"/>
      <c r="Q8" s="282"/>
      <c r="R8" s="283"/>
    </row>
    <row r="9" spans="2:18" x14ac:dyDescent="0.15">
      <c r="B9" s="97" t="s">
        <v>85</v>
      </c>
      <c r="C9" s="98">
        <v>7</v>
      </c>
      <c r="D9" s="99" t="s">
        <v>86</v>
      </c>
      <c r="E9" s="98">
        <v>7</v>
      </c>
      <c r="F9" s="99" t="s">
        <v>89</v>
      </c>
      <c r="G9" s="103">
        <v>2</v>
      </c>
      <c r="H9" s="103">
        <v>1</v>
      </c>
      <c r="I9" s="104">
        <v>0</v>
      </c>
      <c r="J9" s="96"/>
      <c r="K9" s="103">
        <v>2</v>
      </c>
      <c r="L9" s="103">
        <v>1</v>
      </c>
      <c r="M9" s="104">
        <v>0</v>
      </c>
      <c r="N9" s="281" t="s">
        <v>90</v>
      </c>
      <c r="O9" s="282"/>
      <c r="P9" s="282"/>
      <c r="Q9" s="282"/>
      <c r="R9" s="283"/>
    </row>
    <row r="10" spans="2:18" x14ac:dyDescent="0.15">
      <c r="B10" s="97" t="s">
        <v>85</v>
      </c>
      <c r="C10" s="98">
        <v>7</v>
      </c>
      <c r="D10" s="99" t="s">
        <v>86</v>
      </c>
      <c r="E10" s="98">
        <v>8</v>
      </c>
      <c r="F10" s="99" t="s">
        <v>89</v>
      </c>
      <c r="G10" s="103">
        <v>3</v>
      </c>
      <c r="H10" s="103">
        <v>1</v>
      </c>
      <c r="I10" s="104">
        <v>0</v>
      </c>
      <c r="J10" s="96"/>
      <c r="K10" s="103">
        <v>3</v>
      </c>
      <c r="L10" s="103">
        <v>1</v>
      </c>
      <c r="M10" s="104">
        <v>0</v>
      </c>
      <c r="N10" s="281"/>
      <c r="O10" s="282"/>
      <c r="P10" s="282"/>
      <c r="Q10" s="282"/>
      <c r="R10" s="283"/>
    </row>
    <row r="11" spans="2:18" x14ac:dyDescent="0.15">
      <c r="B11" s="97" t="s">
        <v>85</v>
      </c>
      <c r="C11" s="98">
        <v>7</v>
      </c>
      <c r="D11" s="99" t="s">
        <v>86</v>
      </c>
      <c r="E11" s="98">
        <v>9</v>
      </c>
      <c r="F11" s="99" t="s">
        <v>89</v>
      </c>
      <c r="G11" s="103">
        <v>3</v>
      </c>
      <c r="H11" s="103">
        <v>1</v>
      </c>
      <c r="I11" s="104">
        <v>0</v>
      </c>
      <c r="J11" s="96"/>
      <c r="K11" s="103">
        <v>3</v>
      </c>
      <c r="L11" s="103">
        <v>1</v>
      </c>
      <c r="M11" s="104">
        <v>0</v>
      </c>
      <c r="N11" s="281"/>
      <c r="O11" s="282"/>
      <c r="P11" s="282"/>
      <c r="Q11" s="282"/>
      <c r="R11" s="283"/>
    </row>
    <row r="12" spans="2:18" x14ac:dyDescent="0.15">
      <c r="B12" s="97" t="s">
        <v>85</v>
      </c>
      <c r="C12" s="98">
        <v>7</v>
      </c>
      <c r="D12" s="99" t="s">
        <v>86</v>
      </c>
      <c r="E12" s="98">
        <v>10</v>
      </c>
      <c r="F12" s="99" t="s">
        <v>89</v>
      </c>
      <c r="G12" s="103">
        <v>3</v>
      </c>
      <c r="H12" s="103">
        <v>1</v>
      </c>
      <c r="I12" s="104">
        <v>0</v>
      </c>
      <c r="J12" s="102"/>
      <c r="K12" s="103">
        <v>3</v>
      </c>
      <c r="L12" s="103">
        <v>1</v>
      </c>
      <c r="M12" s="104">
        <v>0</v>
      </c>
      <c r="N12" s="281"/>
      <c r="O12" s="282"/>
      <c r="P12" s="282"/>
      <c r="Q12" s="282"/>
      <c r="R12" s="283"/>
    </row>
    <row r="13" spans="2:18" x14ac:dyDescent="0.15">
      <c r="B13" s="97" t="s">
        <v>85</v>
      </c>
      <c r="C13" s="98">
        <v>7</v>
      </c>
      <c r="D13" s="99" t="s">
        <v>86</v>
      </c>
      <c r="E13" s="98">
        <v>11</v>
      </c>
      <c r="F13" s="99" t="s">
        <v>89</v>
      </c>
      <c r="G13" s="103">
        <v>3</v>
      </c>
      <c r="H13" s="103">
        <v>1</v>
      </c>
      <c r="I13" s="104">
        <v>0</v>
      </c>
      <c r="J13" s="96"/>
      <c r="K13" s="103">
        <v>3</v>
      </c>
      <c r="L13" s="103">
        <v>1</v>
      </c>
      <c r="M13" s="104">
        <v>0</v>
      </c>
      <c r="N13" s="281"/>
      <c r="O13" s="282"/>
      <c r="P13" s="282"/>
      <c r="Q13" s="282"/>
      <c r="R13" s="283"/>
    </row>
    <row r="14" spans="2:18" x14ac:dyDescent="0.15">
      <c r="B14" s="97" t="s">
        <v>85</v>
      </c>
      <c r="C14" s="98">
        <v>7</v>
      </c>
      <c r="D14" s="99" t="s">
        <v>86</v>
      </c>
      <c r="E14" s="98">
        <v>12</v>
      </c>
      <c r="F14" s="99" t="s">
        <v>89</v>
      </c>
      <c r="G14" s="103">
        <v>2</v>
      </c>
      <c r="H14" s="103">
        <v>1</v>
      </c>
      <c r="I14" s="104">
        <v>1</v>
      </c>
      <c r="J14" s="96"/>
      <c r="K14" s="103">
        <v>2</v>
      </c>
      <c r="L14" s="103">
        <v>2</v>
      </c>
      <c r="M14" s="104">
        <v>0</v>
      </c>
      <c r="N14" s="281"/>
      <c r="O14" s="282"/>
      <c r="P14" s="282"/>
      <c r="Q14" s="282"/>
      <c r="R14" s="283"/>
    </row>
    <row r="15" spans="2:18" x14ac:dyDescent="0.15">
      <c r="B15" s="97" t="s">
        <v>85</v>
      </c>
      <c r="C15" s="98">
        <v>8</v>
      </c>
      <c r="D15" s="99" t="s">
        <v>86</v>
      </c>
      <c r="E15" s="98">
        <v>1</v>
      </c>
      <c r="F15" s="99" t="s">
        <v>89</v>
      </c>
      <c r="G15" s="103">
        <v>2</v>
      </c>
      <c r="H15" s="103">
        <v>2</v>
      </c>
      <c r="I15" s="104">
        <v>0</v>
      </c>
      <c r="J15" s="96"/>
      <c r="K15" s="103">
        <v>2</v>
      </c>
      <c r="L15" s="103">
        <v>2</v>
      </c>
      <c r="M15" s="104">
        <v>0</v>
      </c>
      <c r="N15" s="281"/>
      <c r="O15" s="282"/>
      <c r="P15" s="282"/>
      <c r="Q15" s="282"/>
      <c r="R15" s="283"/>
    </row>
    <row r="16" spans="2:18" x14ac:dyDescent="0.15">
      <c r="B16" s="97" t="s">
        <v>85</v>
      </c>
      <c r="C16" s="98">
        <v>8</v>
      </c>
      <c r="D16" s="99" t="s">
        <v>86</v>
      </c>
      <c r="E16" s="98">
        <v>2</v>
      </c>
      <c r="F16" s="99" t="s">
        <v>89</v>
      </c>
      <c r="G16" s="103">
        <v>3</v>
      </c>
      <c r="H16" s="103">
        <v>1</v>
      </c>
      <c r="I16" s="104">
        <v>0</v>
      </c>
      <c r="J16" s="96"/>
      <c r="K16" s="103">
        <v>3</v>
      </c>
      <c r="L16" s="103">
        <v>1</v>
      </c>
      <c r="M16" s="104">
        <v>0</v>
      </c>
      <c r="N16" s="281"/>
      <c r="O16" s="282"/>
      <c r="P16" s="282"/>
      <c r="Q16" s="282"/>
      <c r="R16" s="283"/>
    </row>
    <row r="17" spans="2:21" ht="13.8" thickBot="1" x14ac:dyDescent="0.2">
      <c r="B17" s="105" t="s">
        <v>85</v>
      </c>
      <c r="C17" s="106">
        <v>8</v>
      </c>
      <c r="D17" s="107" t="s">
        <v>86</v>
      </c>
      <c r="E17" s="106">
        <v>3</v>
      </c>
      <c r="F17" s="107" t="s">
        <v>89</v>
      </c>
      <c r="G17" s="108">
        <v>3</v>
      </c>
      <c r="H17" s="108">
        <v>1</v>
      </c>
      <c r="I17" s="109">
        <v>0</v>
      </c>
      <c r="J17" s="102"/>
      <c r="K17" s="108">
        <v>3</v>
      </c>
      <c r="L17" s="108">
        <v>1</v>
      </c>
      <c r="M17" s="109">
        <v>0</v>
      </c>
      <c r="N17" s="284" t="s">
        <v>91</v>
      </c>
      <c r="O17" s="285"/>
      <c r="P17" s="285"/>
      <c r="Q17" s="285"/>
      <c r="R17" s="286"/>
    </row>
    <row r="18" spans="2:21" ht="13.8" thickBot="1" x14ac:dyDescent="0.2">
      <c r="B18" s="287" t="s">
        <v>92</v>
      </c>
      <c r="C18" s="288"/>
      <c r="D18" s="288"/>
      <c r="E18" s="288"/>
      <c r="F18" s="289"/>
      <c r="G18" s="110">
        <f>SUM(G6:G17)</f>
        <v>24</v>
      </c>
      <c r="H18" s="110">
        <f>SUM(H6:H17)</f>
        <v>10</v>
      </c>
      <c r="I18" s="111">
        <f>SUM(I6:I17)</f>
        <v>1</v>
      </c>
      <c r="J18" s="112"/>
      <c r="K18" s="113">
        <f>SUM(K6:K17)</f>
        <v>24</v>
      </c>
      <c r="L18" s="110">
        <f>SUM(L6:L17)</f>
        <v>11</v>
      </c>
      <c r="M18" s="114">
        <f>SUM(M6:M17)</f>
        <v>0</v>
      </c>
      <c r="N18" s="290"/>
      <c r="O18" s="291"/>
      <c r="P18" s="291"/>
      <c r="Q18" s="291"/>
      <c r="R18" s="292"/>
    </row>
    <row r="19" spans="2:21" x14ac:dyDescent="0.15">
      <c r="B19" s="115"/>
      <c r="C19" s="115"/>
      <c r="D19" s="115"/>
      <c r="E19" s="115"/>
      <c r="F19" s="115"/>
    </row>
    <row r="20" spans="2:21" x14ac:dyDescent="0.15">
      <c r="B20" s="115"/>
      <c r="C20" s="115"/>
      <c r="D20" s="115"/>
      <c r="E20" s="115"/>
      <c r="F20" s="115"/>
    </row>
    <row r="21" spans="2:21" ht="16.2" x14ac:dyDescent="0.15">
      <c r="B21" s="115"/>
      <c r="C21" s="115"/>
      <c r="D21" s="115"/>
      <c r="E21" s="115"/>
      <c r="F21" s="116" t="s">
        <v>93</v>
      </c>
      <c r="M21" s="116" t="s">
        <v>114</v>
      </c>
    </row>
    <row r="22" spans="2:21" ht="7.5" customHeight="1" x14ac:dyDescent="0.15">
      <c r="B22" s="115"/>
      <c r="C22" s="115"/>
      <c r="D22" s="115"/>
      <c r="E22" s="115"/>
      <c r="F22" s="117"/>
    </row>
    <row r="23" spans="2:21" ht="19.8" thickBot="1" x14ac:dyDescent="0.2">
      <c r="B23" s="115"/>
      <c r="C23" s="115"/>
      <c r="D23" s="115"/>
      <c r="E23" s="118"/>
      <c r="F23" s="119" t="s">
        <v>94</v>
      </c>
      <c r="G23" s="120" t="s">
        <v>95</v>
      </c>
      <c r="H23" s="121" t="s">
        <v>96</v>
      </c>
      <c r="J23" s="119" t="s">
        <v>97</v>
      </c>
      <c r="K23" s="120" t="s">
        <v>95</v>
      </c>
      <c r="L23" s="121" t="s">
        <v>96</v>
      </c>
      <c r="M23" s="122">
        <f>G18+H18+I18</f>
        <v>35</v>
      </c>
      <c r="N23" s="123" t="s">
        <v>98</v>
      </c>
      <c r="O23" s="124">
        <f>ROUND(M23*0.3,1)</f>
        <v>10.5</v>
      </c>
      <c r="P23" s="125" t="s">
        <v>99</v>
      </c>
      <c r="Q23" s="126">
        <f>ROUND(O23,0)</f>
        <v>11</v>
      </c>
      <c r="R23" s="126" t="s">
        <v>100</v>
      </c>
    </row>
    <row r="24" spans="2:21" ht="19.8" thickBot="1" x14ac:dyDescent="0.2">
      <c r="B24" s="115"/>
      <c r="C24" s="115"/>
      <c r="D24" s="115"/>
      <c r="E24" s="118"/>
      <c r="F24" s="127"/>
      <c r="G24" s="128" t="str">
        <f>IF(I18=0,"なし","あり")</f>
        <v>あり</v>
      </c>
      <c r="H24" s="83" t="s">
        <v>101</v>
      </c>
      <c r="J24" s="127"/>
      <c r="K24" s="128" t="str">
        <f>IF(M18=0,"なし","あり")</f>
        <v>なし</v>
      </c>
      <c r="L24" s="83" t="s">
        <v>102</v>
      </c>
      <c r="M24" s="129"/>
      <c r="O24" s="130" t="s">
        <v>103</v>
      </c>
    </row>
    <row r="25" spans="2:21" ht="21" customHeight="1" x14ac:dyDescent="0.15">
      <c r="B25" s="115"/>
      <c r="C25" s="115"/>
      <c r="D25" s="115"/>
      <c r="E25" s="115"/>
      <c r="F25" s="131"/>
      <c r="G25" s="132" t="s">
        <v>104</v>
      </c>
      <c r="J25" s="131"/>
      <c r="K25" s="132" t="s">
        <v>104</v>
      </c>
      <c r="U25" s="133"/>
    </row>
    <row r="26" spans="2:21" ht="19.8" thickBot="1" x14ac:dyDescent="0.2">
      <c r="B26" s="115"/>
      <c r="C26" s="115"/>
      <c r="D26" s="115"/>
      <c r="E26" s="115"/>
      <c r="F26" s="119" t="s">
        <v>105</v>
      </c>
      <c r="G26" s="134" t="s">
        <v>106</v>
      </c>
      <c r="H26" s="121" t="s">
        <v>107</v>
      </c>
      <c r="I26" s="135"/>
      <c r="J26" s="119" t="s">
        <v>108</v>
      </c>
      <c r="K26" s="134" t="s">
        <v>106</v>
      </c>
      <c r="L26" s="121" t="s">
        <v>107</v>
      </c>
    </row>
    <row r="27" spans="2:21" ht="19.8" thickBot="1" x14ac:dyDescent="0.2">
      <c r="B27" s="115"/>
      <c r="C27" s="115"/>
      <c r="D27" s="115"/>
      <c r="E27" s="115"/>
      <c r="F27" s="131"/>
      <c r="G27" s="136" t="str">
        <f>IF(H18&gt;=Q23,"達成","未達成")</f>
        <v>未達成</v>
      </c>
      <c r="H27" s="83" t="s">
        <v>101</v>
      </c>
      <c r="J27" s="131"/>
      <c r="K27" s="136" t="str">
        <f>IF(L18&gt;=Q23,"達成","未達成")</f>
        <v>達成</v>
      </c>
      <c r="L27" s="83" t="s">
        <v>102</v>
      </c>
      <c r="M27" s="135"/>
    </row>
    <row r="28" spans="2:21" x14ac:dyDescent="0.15">
      <c r="B28" s="115"/>
      <c r="C28" s="115"/>
      <c r="D28" s="115"/>
      <c r="E28" s="115"/>
      <c r="F28" s="115"/>
      <c r="G28" s="132" t="s">
        <v>109</v>
      </c>
      <c r="J28" s="115"/>
      <c r="K28" s="132" t="s">
        <v>109</v>
      </c>
    </row>
    <row r="29" spans="2:21" x14ac:dyDescent="0.15">
      <c r="B29" s="115"/>
      <c r="C29" s="115"/>
      <c r="D29" s="115"/>
      <c r="E29" s="115"/>
      <c r="F29" s="115"/>
      <c r="G29" s="130" t="s">
        <v>110</v>
      </c>
      <c r="J29" s="115"/>
      <c r="K29" s="130" t="s">
        <v>111</v>
      </c>
    </row>
    <row r="30" spans="2:21" ht="13.8" thickBot="1" x14ac:dyDescent="0.2">
      <c r="B30" s="115"/>
      <c r="C30" s="115"/>
      <c r="D30" s="115"/>
      <c r="E30" s="115"/>
      <c r="F30" s="115"/>
      <c r="G30" s="132"/>
      <c r="J30" s="115"/>
      <c r="K30" s="132"/>
    </row>
    <row r="31" spans="2:21" ht="21" customHeight="1" x14ac:dyDescent="0.15">
      <c r="B31" s="115"/>
      <c r="C31" s="115"/>
      <c r="D31" s="115"/>
      <c r="E31" s="115"/>
      <c r="F31" s="115"/>
      <c r="K31" s="137"/>
      <c r="L31" s="272" t="s">
        <v>112</v>
      </c>
      <c r="M31" s="274" t="str">
        <f>IF(AND(G34=0,G35=1),"完全週休２日工事",IF(AND(L34=0,L35=1),"週休２日工事","補正なし"))</f>
        <v>週休２日工事</v>
      </c>
      <c r="N31" s="275"/>
      <c r="O31" s="276"/>
      <c r="P31" s="276"/>
      <c r="Q31" s="276"/>
      <c r="R31" s="277"/>
    </row>
    <row r="32" spans="2:21" ht="21" customHeight="1" thickBot="1" x14ac:dyDescent="0.2">
      <c r="B32" s="115"/>
      <c r="C32" s="115"/>
      <c r="D32" s="115"/>
      <c r="E32" s="115"/>
      <c r="F32" s="115"/>
      <c r="K32" s="138"/>
      <c r="L32" s="273"/>
      <c r="M32" s="278"/>
      <c r="N32" s="278"/>
      <c r="O32" s="279"/>
      <c r="P32" s="279"/>
      <c r="Q32" s="279"/>
      <c r="R32" s="280"/>
    </row>
    <row r="33" spans="2:13" ht="15" customHeight="1" x14ac:dyDescent="0.15">
      <c r="B33" s="115"/>
      <c r="C33" s="115"/>
      <c r="D33" s="115"/>
      <c r="E33" s="115"/>
      <c r="F33" s="139"/>
      <c r="G33" s="120"/>
      <c r="H33" s="140"/>
      <c r="I33" s="140"/>
      <c r="J33" s="140"/>
    </row>
    <row r="34" spans="2:13" ht="14.4" x14ac:dyDescent="0.15">
      <c r="B34" s="115"/>
      <c r="C34" s="115"/>
      <c r="D34" s="115"/>
      <c r="E34" s="115" t="s">
        <v>113</v>
      </c>
      <c r="F34" s="119"/>
      <c r="G34" s="140">
        <f>IF(G24="あり",1,0)</f>
        <v>1</v>
      </c>
      <c r="H34" s="140"/>
      <c r="I34" s="140"/>
      <c r="J34" s="140"/>
      <c r="K34" s="83" t="s">
        <v>113</v>
      </c>
      <c r="L34" s="140">
        <f>IF(K24="あり",1,0)</f>
        <v>0</v>
      </c>
      <c r="M34" s="140"/>
    </row>
    <row r="35" spans="2:13" ht="14.4" x14ac:dyDescent="0.15">
      <c r="E35" s="83" t="s">
        <v>63</v>
      </c>
      <c r="G35" s="140">
        <f>IF(G27="達成",1,0)</f>
        <v>0</v>
      </c>
      <c r="K35" s="83" t="s">
        <v>63</v>
      </c>
      <c r="L35" s="140">
        <f>IF(K27="達成",1,0)</f>
        <v>1</v>
      </c>
    </row>
  </sheetData>
  <mergeCells count="20">
    <mergeCell ref="N7:R7"/>
    <mergeCell ref="G3:I3"/>
    <mergeCell ref="K3:M3"/>
    <mergeCell ref="N3:R5"/>
    <mergeCell ref="B4:F5"/>
    <mergeCell ref="N6:R6"/>
    <mergeCell ref="B18:F18"/>
    <mergeCell ref="N18:R18"/>
    <mergeCell ref="N8:R8"/>
    <mergeCell ref="N9:R9"/>
    <mergeCell ref="N10:R10"/>
    <mergeCell ref="N11:R11"/>
    <mergeCell ref="N12:R12"/>
    <mergeCell ref="N13:R13"/>
    <mergeCell ref="L31:L32"/>
    <mergeCell ref="M31:R32"/>
    <mergeCell ref="N14:R14"/>
    <mergeCell ref="N15:R15"/>
    <mergeCell ref="N16:R16"/>
    <mergeCell ref="N17:R17"/>
  </mergeCells>
  <phoneticPr fontId="11"/>
  <pageMargins left="0.51181102362204722" right="0.31496062992125984" top="1.1417322834645669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様式-85</vt:lpstr>
      <vt:lpstr>記載例</vt:lpstr>
      <vt:lpstr>（参考）判定表</vt:lpstr>
      <vt:lpstr>'（参考）判定表'!Print_Area</vt:lpstr>
      <vt:lpstr>記載例!Print_Area</vt:lpstr>
      <vt:lpstr>'様式-85'!Print_Area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中本 靖紀</cp:lastModifiedBy>
  <cp:lastPrinted>2026-03-02T07:27:40Z</cp:lastPrinted>
  <dcterms:created xsi:type="dcterms:W3CDTF">2002-07-31T02:17:46Z</dcterms:created>
  <dcterms:modified xsi:type="dcterms:W3CDTF">2026-03-18T00:47:49Z</dcterms:modified>
</cp:coreProperties>
</file>