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05 総務課\財政係専用\財政（新）\20_決算\12_財政比較分析（県HP掲載）\H29決算\03_町→県（回答）【10.31〆切分】\"/>
    </mc:Choice>
  </mc:AlternateContent>
  <xr:revisionPtr revIDLastSave="0" documentId="13_ncr:1_{1E043A41-235E-4ADD-A015-A306EB372414}" xr6:coauthVersionLast="36" xr6:coauthVersionMax="36" xr10:uidLastSave="{00000000-0000-0000-0000-000000000000}"/>
  <bookViews>
    <workbookView xWindow="0" yWindow="0" windowWidth="24000" windowHeight="9636" tabRatio="74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s="1"/>
  <c r="DG42" i="10"/>
  <c r="CQ42" i="10"/>
  <c r="CO42" i="10" s="1"/>
  <c r="BY42" i="10"/>
  <c r="BE42" i="10"/>
  <c r="AM42" i="10"/>
  <c r="U42" i="10"/>
  <c r="E42" i="10"/>
  <c r="C42" i="10"/>
  <c r="DG41" i="10"/>
  <c r="CQ41" i="10"/>
  <c r="CO41" i="10" s="1"/>
  <c r="BY41" i="10"/>
  <c r="BE41" i="10"/>
  <c r="AM41" i="10"/>
  <c r="U41" i="10"/>
  <c r="E41" i="10"/>
  <c r="C41" i="10" s="1"/>
  <c r="DG40" i="10"/>
  <c r="CQ40" i="10"/>
  <c r="CO40" i="10" s="1"/>
  <c r="BY40" i="10"/>
  <c r="BE40" i="10"/>
  <c r="AM40" i="10"/>
  <c r="U40" i="10"/>
  <c r="E40" i="10"/>
  <c r="C40" i="10"/>
  <c r="DG39" i="10"/>
  <c r="CQ39" i="10"/>
  <c r="BY39" i="10"/>
  <c r="BE39" i="10"/>
  <c r="AM39" i="10"/>
  <c r="U39" i="10"/>
  <c r="E39" i="10"/>
  <c r="C39" i="10" s="1"/>
  <c r="DG38" i="10"/>
  <c r="CQ38" i="10"/>
  <c r="BY38" i="10"/>
  <c r="BE38" i="10"/>
  <c r="AM38" i="10"/>
  <c r="W38" i="10"/>
  <c r="E38" i="10"/>
  <c r="C38" i="10" s="1"/>
  <c r="DG37" i="10"/>
  <c r="CQ37" i="10"/>
  <c r="BY37" i="10"/>
  <c r="BE37" i="10"/>
  <c r="AM37" i="10"/>
  <c r="W37" i="10"/>
  <c r="E37" i="10"/>
  <c r="C37" i="10"/>
  <c r="DG36" i="10"/>
  <c r="CQ36" i="10"/>
  <c r="BY36" i="10"/>
  <c r="BG36" i="10"/>
  <c r="AM36" i="10"/>
  <c r="W36" i="10"/>
  <c r="E36" i="10"/>
  <c r="C36" i="10"/>
  <c r="DG35" i="10"/>
  <c r="CQ35" i="10"/>
  <c r="BY35" i="10"/>
  <c r="BG35" i="10"/>
  <c r="AM35" i="10"/>
  <c r="W35" i="10"/>
  <c r="E35" i="10"/>
  <c r="C35" i="10"/>
  <c r="DG34" i="10"/>
  <c r="CQ34" i="10"/>
  <c r="BY34" i="10"/>
  <c r="BG34" i="10"/>
  <c r="AM34" i="10"/>
  <c r="W34" i="10"/>
  <c r="U34" i="10" s="1"/>
  <c r="E34" i="10"/>
  <c r="C34" i="10"/>
  <c r="U35" i="10" l="1"/>
  <c r="U36" i="10"/>
  <c r="U37" i="10" s="1"/>
  <c r="U38" i="10" l="1"/>
  <c r="BW34" i="10" s="1"/>
  <c r="BW35" i="10" s="1"/>
  <c r="BW36" i="10" s="1"/>
  <c r="BW37" i="10" s="1"/>
  <c r="BW38" i="10" s="1"/>
  <c r="BW39" i="10" s="1"/>
  <c r="BW40" i="10" s="1"/>
  <c r="BW41" i="10" s="1"/>
  <c r="BW42" i="10" s="1"/>
  <c r="BE34" i="10"/>
  <c r="BE35" i="10" s="1"/>
  <c r="BE36" i="10" s="1"/>
  <c r="CO34" i="10" l="1"/>
  <c r="CO35" i="10" s="1"/>
  <c r="CO36" i="10" s="1"/>
  <c r="CO37" i="10" s="1"/>
  <c r="CO38" i="10" s="1"/>
  <c r="CO39" i="10" s="1"/>
</calcChain>
</file>

<file path=xl/sharedStrings.xml><?xml version="1.0" encoding="utf-8"?>
<sst xmlns="http://schemas.openxmlformats.org/spreadsheetml/2006/main" count="1141" uniqueCount="599">
  <si>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</si>
  <si>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</si>
  <si>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</si>
  <si>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</si>
  <si>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</si>
  <si>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</si>
  <si>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</si>
  <si>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</si>
  <si>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</si>
  <si>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</si>
  <si>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</si>
  <si>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</si>
  <si>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</si>
  <si>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</si>
  <si>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</si>
  <si>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</si>
  <si>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</si>
  <si>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</si>
  <si>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</si>
  <si>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</si>
  <si>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</si>
  <si>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</si>
  <si>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</si>
  <si>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</si>
  <si>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</si>
  <si>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</si>
  <si>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</si>
  <si>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</si>
  <si>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</si>
  <si>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</si>
  <si>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</si>
  <si>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</si>
  <si>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</si>
  <si>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</si>
  <si>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</si>
  <si>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</si>
  <si>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</si>
  <si>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</si>
  <si>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</si>
  <si>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</si>
  <si>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</si>
  <si>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</si>
  <si>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</si>
  <si>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</si>
  <si>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</si>
  <si>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</si>
  <si>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</si>
  <si>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</si>
  <si>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</si>
  <si>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</si>
  <si>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</si>
  <si>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</si>
  <si>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</si>
  <si>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</si>
  <si>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</si>
  <si>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</si>
  <si>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</si>
  <si>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</si>
  <si>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</si>
  <si>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</si>
  <si>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</si>
  <si>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</si>
  <si>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</si>
  <si>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</si>
  <si>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</si>
  <si>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</si>
  <si>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</si>
  <si>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</si>
  <si>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</si>
  <si>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</si>
  <si>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</si>
  <si>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</si>
  <si>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</si>
  <si>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</si>
  <si>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</si>
  <si>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</si>
  <si>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</si>
  <si>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</si>
  <si>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</si>
  <si>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</si>
  <si>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</si>
  <si>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</si>
  <si>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</si>
  <si>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</si>
  <si>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</si>
  <si>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</si>
  <si>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</si>
  <si>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</si>
  <si>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</si>
  <si>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</si>
  <si>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</si>
  <si>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</si>
  <si>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</si>
  <si>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</si>
  <si>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</si>
  <si>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</si>
  <si>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</si>
  <si>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</si>
  <si>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</si>
  <si>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</si>
  <si>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</si>
  <si>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</si>
  <si>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</si>
  <si>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</si>
  <si>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</si>
  <si>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</si>
  <si>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</si>
  <si>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</si>
  <si>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</si>
  <si>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</si>
  <si>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</si>
  <si>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</si>
  <si>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</si>
  <si>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</si>
  <si>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</si>
  <si>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</si>
  <si>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</si>
  <si>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</si>
  <si>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</si>
  <si>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</si>
  <si>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</si>
  <si>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</si>
  <si>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</si>
  <si>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</si>
  <si>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</si>
  <si>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</si>
  <si>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</si>
  <si>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</si>
  <si>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</si>
  <si>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</si>
  <si>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</si>
  <si>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</si>
  <si>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</si>
  <si>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</si>
  <si>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</si>
  <si>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</si>
  <si>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</si>
  <si>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</si>
  <si>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</si>
  <si>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</si>
  <si>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</si>
  <si>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</si>
  <si>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</si>
  <si>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</si>
  <si>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</si>
  <si>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</si>
  <si>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</si>
  <si>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</si>
  <si>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</si>
  <si>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</si>
  <si>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</si>
  <si>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</si>
  <si>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</si>
  <si>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</si>
  <si>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</si>
  <si>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</si>
  <si>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</si>
  <si>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</si>
  <si>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</si>
  <si>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</si>
  <si>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</si>
  <si>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</si>
  <si>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</si>
  <si>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</si>
  <si>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</si>
  <si>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</si>
  <si>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</si>
  <si>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</si>
  <si>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</si>
  <si>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</si>
  <si>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</si>
  <si>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</si>
  <si>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</si>
  <si>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</si>
  <si>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</si>
  <si>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</si>
  <si>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</si>
  <si>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</si>
  <si>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</si>
  <si>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</si>
  <si>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</si>
  <si>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</si>
  <si>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</si>
  <si>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</si>
  <si>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</si>
  <si>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</si>
  <si>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</si>
  <si>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</si>
  <si>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</si>
  <si>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</si>
  <si>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</si>
  <si>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</si>
  <si>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</si>
  <si>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</si>
  <si>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</si>
  <si>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</si>
  <si>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</si>
  <si>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</si>
  <si>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</si>
  <si>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</si>
  <si>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</si>
  <si>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</si>
  <si>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</si>
  <si>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</si>
  <si>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</si>
  <si>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</si>
  <si>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</si>
  <si>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</si>
  <si>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</si>
  <si>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</si>
  <si>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福井県おおい町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</si>
  <si>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</si>
  <si>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</si>
  <si>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</si>
  <si>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</si>
  <si>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</si>
  <si>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</si>
  <si>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</si>
  <si>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</si>
  <si>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</si>
  <si>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</si>
  <si>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</si>
  <si>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</si>
  <si>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</si>
  <si>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</si>
  <si>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</si>
  <si>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</si>
  <si>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</si>
  <si>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</si>
  <si>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</si>
  <si>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</si>
  <si>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</si>
  <si>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</si>
  <si>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</si>
  <si>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</si>
  <si>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</si>
  <si>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</si>
  <si>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</si>
  <si>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</si>
  <si>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</si>
  <si>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</si>
  <si>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</si>
  <si>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</si>
  <si>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</si>
  <si>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</si>
  <si>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</si>
  <si>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</si>
  <si>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</si>
  <si>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</si>
  <si>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</si>
  <si>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</si>
  <si>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</si>
  <si>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</si>
  <si>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</si>
  <si>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</si>
  <si>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</si>
  <si>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</si>
  <si>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</si>
  <si>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</si>
  <si>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</si>
  <si>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</si>
  <si>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</si>
  <si>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</si>
  <si>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</si>
  <si>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</si>
  <si>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</si>
  <si>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</si>
  <si>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</si>
  <si>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</si>
  <si>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</si>
  <si>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</si>
  <si>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</si>
  <si>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</si>
  <si>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</si>
  <si>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</si>
  <si>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</si>
  <si>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</si>
  <si>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</si>
  <si>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</si>
  <si>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</si>
  <si>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</si>
  <si>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</si>
  <si>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</si>
  <si>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</si>
  <si>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</si>
  <si>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</si>
  <si>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</si>
  <si>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</si>
  <si>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</si>
  <si>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</si>
  <si>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</si>
  <si>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</si>
  <si>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</si>
  <si>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</si>
  <si>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</si>
  <si>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</si>
  <si>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</si>
  <si>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</si>
  <si>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</si>
  <si>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</si>
  <si>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</si>
  <si>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</si>
  <si>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</si>
  <si>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</si>
  <si>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</si>
  <si>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</si>
  <si>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</si>
  <si>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</si>
  <si>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</si>
  <si>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</si>
  <si>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</si>
  <si>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</si>
  <si>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</si>
  <si>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</si>
  <si>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</si>
  <si>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</si>
  <si>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</si>
  <si>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</si>
  <si>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</si>
  <si>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</si>
  <si>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</si>
  <si>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</si>
  <si>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</si>
  <si>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</si>
  <si>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</si>
  <si>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</si>
  <si>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</si>
  <si>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</si>
  <si>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</si>
  <si>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</si>
  <si>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</si>
  <si>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</si>
  <si>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</si>
  <si>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</si>
  <si>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</si>
  <si>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</si>
  <si>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</si>
  <si>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</si>
  <si>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</si>
  <si>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</si>
  <si>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</si>
  <si>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</si>
  <si>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</si>
  <si>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</si>
  <si>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</si>
  <si>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</si>
  <si>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</si>
  <si>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</si>
  <si>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</si>
  <si>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</si>
  <si>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</si>
  <si>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</si>
  <si>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</si>
  <si>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</si>
  <si>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</si>
  <si>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</si>
  <si>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</si>
  <si>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</si>
  <si>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</si>
  <si>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</si>
  <si>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</si>
  <si>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福井県おおい町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</si>
  <si>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</si>
  <si>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</si>
  <si>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</si>
  <si>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</si>
  <si>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</si>
  <si>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</si>
  <si>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</si>
  <si>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</si>
  <si>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</si>
  <si>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</si>
  <si>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</si>
  <si>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</si>
  <si>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</si>
  <si>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</si>
  <si>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</si>
  <si>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</si>
  <si>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</si>
  <si>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</si>
  <si>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</si>
  <si>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</si>
  <si>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</si>
  <si>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</si>
  <si>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</si>
  <si>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</si>
  <si>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</si>
  <si>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</si>
  <si>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</si>
  <si>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</si>
  <si>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</si>
  <si>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</si>
  <si>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</si>
  <si>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</si>
  <si>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</si>
  <si>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</si>
  <si>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</si>
  <si>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t>
    <phoneticPr fontId="5"/>
  </si>
  <si>
    <t>国民健康保険診療事業特別会計</t>
    <phoneticPr fontId="5"/>
  </si>
  <si>
    <t>-</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</si>
  <si>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</si>
  <si>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</si>
  <si>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</si>
  <si>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</si>
  <si>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</si>
  <si>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</si>
  <si>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</si>
  <si>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</si>
  <si>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</si>
  <si>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</si>
  <si>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</si>
  <si>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</si>
  <si>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</si>
  <si>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</si>
  <si>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</si>
  <si>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</si>
  <si>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</si>
  <si>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</si>
  <si>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</si>
  <si>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</si>
  <si>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</si>
  <si>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</si>
  <si>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</si>
  <si>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</si>
  <si>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</si>
  <si>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</si>
  <si>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</si>
  <si>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</si>
  <si>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</si>
  <si>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</si>
  <si>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</si>
  <si>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</si>
  <si>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</si>
  <si>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</si>
  <si>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</si>
  <si>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</si>
  <si>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</si>
  <si>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</si>
  <si>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</si>
  <si>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</si>
  <si>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</si>
  <si>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</si>
  <si>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</si>
  <si>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</si>
  <si>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</si>
  <si>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</si>
  <si>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</si>
  <si>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</si>
  <si>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</si>
  <si>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</si>
  <si>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</si>
  <si>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</si>
  <si>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</si>
  <si>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</si>
  <si>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</si>
  <si>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</si>
  <si>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</si>
  <si>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</si>
  <si>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</si>
  <si>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</si>
  <si>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</si>
  <si>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</si>
  <si>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</si>
  <si>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</si>
  <si>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</si>
  <si>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</si>
  <si>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</si>
  <si>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国民健康保険診療事業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</si>
  <si>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</si>
  <si>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</si>
  <si>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</si>
  <si>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</si>
  <si>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</si>
  <si>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</si>
  <si>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</si>
  <si>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</si>
  <si>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</si>
  <si>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</si>
  <si>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</si>
  <si>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</si>
  <si>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</si>
  <si>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</si>
  <si>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</si>
  <si>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</si>
  <si>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</si>
  <si>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</si>
  <si>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</si>
  <si>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</si>
  <si>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</si>
  <si>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</si>
  <si>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</si>
  <si>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</si>
  <si>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</si>
  <si>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</si>
  <si>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</si>
  <si>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</si>
  <si>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</si>
  <si>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</si>
  <si>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</si>
  <si>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</si>
  <si>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</si>
  <si>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</si>
  <si>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</si>
  <si>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</si>
  <si>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</si>
  <si>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</si>
  <si>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</si>
  <si>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</si>
  <si>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</si>
  <si>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</si>
  <si>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</si>
  <si>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</si>
  <si>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</si>
  <si>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</si>
  <si>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</si>
  <si>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</si>
  <si>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</si>
  <si>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</si>
  <si>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</si>
  <si>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</si>
  <si>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</si>
  <si>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</si>
  <si>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</si>
  <si>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</si>
  <si>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</si>
  <si>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</si>
  <si>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</si>
  <si>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</si>
  <si>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</si>
  <si>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</si>
  <si>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</si>
  <si>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</si>
  <si>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</si>
  <si>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</si>
  <si>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</si>
  <si>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</si>
  <si>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</si>
  <si>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</si>
  <si>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</si>
  <si>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</si>
  <si>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</si>
  <si>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</si>
  <si>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</si>
  <si>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</si>
  <si>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</si>
  <si>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</si>
  <si>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</si>
  <si>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</si>
  <si>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</si>
  <si>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</si>
  <si>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</si>
  <si>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</si>
  <si>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</si>
  <si>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4.06</t>
  </si>
  <si>
    <t>▲ 0.06</t>
  </si>
  <si>
    <t>一般会計</t>
  </si>
  <si>
    <t>介護保険事業特別会計</t>
  </si>
  <si>
    <t>後期高齢者医療事業特別会計</t>
  </si>
  <si>
    <t>国民健康保険事業特別会計</t>
  </si>
  <si>
    <t>国民健康保険診療事業特別会計</t>
  </si>
  <si>
    <t>介護サービス事業特別会計</t>
  </si>
  <si>
    <t>簡易水道事業特別会計</t>
  </si>
  <si>
    <t>農業集落排水事業特別会計</t>
  </si>
  <si>
    <t>その他会計（赤字）</t>
  </si>
  <si>
    <t>その他会計（黒字）</t>
  </si>
  <si>
    <t>-</t>
    <phoneticPr fontId="2"/>
  </si>
  <si>
    <t>公立小浜病院組合</t>
  </si>
  <si>
    <t>若狭消防組合</t>
  </si>
  <si>
    <t>福井県自治会館組合</t>
  </si>
  <si>
    <t>嶺南広域行政組合</t>
  </si>
  <si>
    <t>福井県後期高齢者医療広域連合（普通会計）</t>
    <rPh sb="15" eb="17">
      <t>フツウ</t>
    </rPh>
    <phoneticPr fontId="2"/>
  </si>
  <si>
    <t>福井県後期高齢者医療広域連合（事業会計）</t>
    <rPh sb="15" eb="17">
      <t>ジギョウ</t>
    </rPh>
    <phoneticPr fontId="2"/>
  </si>
  <si>
    <t>福井県市町総合事務組合（普通会計）</t>
    <rPh sb="12" eb="14">
      <t>フツウ</t>
    </rPh>
    <phoneticPr fontId="2"/>
  </si>
  <si>
    <t>福井県市町総合事務組合（事業会計）</t>
    <rPh sb="12" eb="14">
      <t>ジギョウ</t>
    </rPh>
    <phoneticPr fontId="2"/>
  </si>
  <si>
    <t>グリーン大飯農業公社</t>
  </si>
  <si>
    <t>おおい町土地開発公社</t>
  </si>
  <si>
    <t>わかさ大飯マリンワールド</t>
  </si>
  <si>
    <t>名田庄商会</t>
  </si>
  <si>
    <t>名田庄ウッディセンター</t>
  </si>
  <si>
    <t>おおい</t>
  </si>
  <si>
    <t>若狭広域行政事務組合</t>
    <rPh sb="0" eb="2">
      <t>ワカサ</t>
    </rPh>
    <rPh sb="2" eb="4">
      <t>コウイキ</t>
    </rPh>
    <rPh sb="4" eb="6">
      <t>ギョウセイ</t>
    </rPh>
    <rPh sb="6" eb="8">
      <t>ジム</t>
    </rPh>
    <rPh sb="8" eb="10">
      <t>クミアイ</t>
    </rPh>
    <phoneticPr fontId="2"/>
  </si>
  <si>
    <t>公共用施設維持補修基金</t>
    <phoneticPr fontId="11"/>
  </si>
  <si>
    <t>公共用施設維持運営基金</t>
    <phoneticPr fontId="11"/>
  </si>
  <si>
    <t>電源立地地域振興基金</t>
    <phoneticPr fontId="11"/>
  </si>
  <si>
    <t>保健・医療・福祉総合施設医療設備等整備基金</t>
    <phoneticPr fontId="11"/>
  </si>
  <si>
    <t>うみんぴあ大飯事業化基金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</si>
  <si>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</si>
  <si>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</si>
  <si>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</si>
  <si>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</si>
  <si>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将来負担比率については、地方債の新規発行を抑制してきた結果、将来負担すべき額に対して充当可能な財源や将来見込まれる収入額の合計が上回っているため、「-」となっている。
　有形固定資産減価償却率については、比較的新しい建物が多いため類似団体よりも低い水準で推移している。
　今後、公共施設等総合管理計画に基づき老朽化対策や維持管理経費の削減に努めていく。</t>
    <rPh sb="13" eb="16">
      <t>チホウサイ</t>
    </rPh>
    <rPh sb="17" eb="19">
      <t>シンキ</t>
    </rPh>
    <rPh sb="19" eb="21">
      <t>ハッコウ</t>
    </rPh>
    <rPh sb="22" eb="24">
      <t>ヨクセイ</t>
    </rPh>
    <rPh sb="28" eb="30">
      <t>ケッカ</t>
    </rPh>
    <rPh sb="31" eb="33">
      <t>ショウライ</t>
    </rPh>
    <rPh sb="33" eb="35">
      <t>フタン</t>
    </rPh>
    <rPh sb="38" eb="39">
      <t>ガク</t>
    </rPh>
    <rPh sb="40" eb="41">
      <t>タイ</t>
    </rPh>
    <rPh sb="43" eb="45">
      <t>ジュウトウ</t>
    </rPh>
    <rPh sb="45" eb="47">
      <t>カノウ</t>
    </rPh>
    <rPh sb="48" eb="50">
      <t>ザイゲン</t>
    </rPh>
    <rPh sb="51" eb="53">
      <t>ショウライ</t>
    </rPh>
    <rPh sb="53" eb="55">
      <t>ミコ</t>
    </rPh>
    <rPh sb="58" eb="60">
      <t>シュウニュウ</t>
    </rPh>
    <rPh sb="60" eb="61">
      <t>ガク</t>
    </rPh>
    <rPh sb="62" eb="64">
      <t>ゴウケイ</t>
    </rPh>
    <rPh sb="65" eb="67">
      <t>ウワマワ</t>
    </rPh>
    <rPh sb="86" eb="88">
      <t>ユウケイ</t>
    </rPh>
    <rPh sb="88" eb="90">
      <t>コテイ</t>
    </rPh>
    <rPh sb="90" eb="92">
      <t>シサン</t>
    </rPh>
    <rPh sb="92" eb="94">
      <t>ゲンカ</t>
    </rPh>
    <rPh sb="94" eb="96">
      <t>ショウキャク</t>
    </rPh>
    <rPh sb="96" eb="97">
      <t>リツ</t>
    </rPh>
    <rPh sb="103" eb="106">
      <t>ヒカクテキ</t>
    </rPh>
    <rPh sb="106" eb="107">
      <t>アタラ</t>
    </rPh>
    <rPh sb="109" eb="111">
      <t>タテモノ</t>
    </rPh>
    <rPh sb="112" eb="113">
      <t>オオ</t>
    </rPh>
    <rPh sb="116" eb="118">
      <t>ルイジ</t>
    </rPh>
    <rPh sb="118" eb="120">
      <t>ダンタイ</t>
    </rPh>
    <rPh sb="123" eb="124">
      <t>ヒク</t>
    </rPh>
    <rPh sb="125" eb="127">
      <t>スイジュン</t>
    </rPh>
    <rPh sb="128" eb="130">
      <t>スイイ</t>
    </rPh>
    <rPh sb="137" eb="139">
      <t>コンゴ</t>
    </rPh>
    <rPh sb="140" eb="151">
      <t>コウキョウシセツトウ</t>
    </rPh>
    <rPh sb="152" eb="153">
      <t>モト</t>
    </rPh>
    <rPh sb="155" eb="158">
      <t>ロウキュウカ</t>
    </rPh>
    <rPh sb="158" eb="160">
      <t>タイサク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</si>
  <si>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</si>
  <si>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</si>
  <si>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</si>
  <si>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</si>
  <si>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</si>
  <si>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</si>
  <si>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実質公債費比率は類似団体平均値よりも大幅に低い水準で推移している。
　これは、元利償還金及び公債費に準ずる債務負担行為への支出減により平成21年度の償還ピークを過ぎたことで例年減少傾向となっているためである。
　今後とも、起債については極力新規発行の抑制に努め、やむを得ない発行においても有利な起債のみに絞るなどして同比率の低減に努める。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</si>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</sst>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D7FC76B-39BF-417D-AFA5-1611646C96A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524B-4AC8-88E9-B7F6DA7B4A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429900</c:v>
                </c:pt>
                <c:pt idx="1">
                  <c:v>354177</c:v>
                </c:pt>
                <c:pt idx="2">
                  <c:v>358170</c:v>
                </c:pt>
                <c:pt idx="3">
                  <c:v>422419</c:v>
                </c:pt>
                <c:pt idx="4">
                  <c:v>352375</c:v>
                </c:pt>
              </c:numCache>
            </c:numRef>
          </c:val>
          <c:smooth val="0"/>
          <c:extLst>
            <c:ext xmlns:c16="http://schemas.microsoft.com/office/drawing/2014/chart" uri="{C3380CC4-5D6E-409C-BE32-E72D297353CC}">
              <c16:uniqueId val="{00000001-524B-4AC8-88E9-B7F6DA7B4A2B}"/>
            </c:ext>
          </c:extLst>
        </c:ser>
        <c:dLbls>
          <c:showLegendKey val="0"/>
          <c:showVal val="0"/>
          <c:showCatName val="0"/>
          <c:showSerName val="0"/>
          <c:showPercent val="0"/>
          <c:showBubbleSize val="0"/>
        </c:dLbls>
        <c:marker val="1"/>
        <c:smooth val="0"/>
        <c:axId val="200461472"/>
        <c:axId val="199299048"/>
      </c:lineChart>
      <c:catAx>
        <c:axId val="20046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299048"/>
        <c:crosses val="autoZero"/>
        <c:auto val="1"/>
        <c:lblAlgn val="ctr"/>
        <c:lblOffset val="100"/>
        <c:tickLblSkip val="1"/>
        <c:tickMarkSkip val="1"/>
        <c:noMultiLvlLbl val="0"/>
      </c:catAx>
      <c:valAx>
        <c:axId val="19929904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46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5.78</c:v>
                </c:pt>
                <c:pt idx="1">
                  <c:v>6.75</c:v>
                </c:pt>
                <c:pt idx="2">
                  <c:v>9.27</c:v>
                </c:pt>
                <c:pt idx="3">
                  <c:v>7.14</c:v>
                </c:pt>
                <c:pt idx="4">
                  <c:v>7.94</c:v>
                </c:pt>
              </c:numCache>
            </c:numRef>
          </c:val>
          <c:extLst>
            <c:ext xmlns:c16="http://schemas.microsoft.com/office/drawing/2014/chart" uri="{C3380CC4-5D6E-409C-BE32-E72D297353CC}">
              <c16:uniqueId val="{00000000-924B-486C-85DE-3B0148A4D2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96.61</c:v>
                </c:pt>
                <c:pt idx="1">
                  <c:v>99.74</c:v>
                </c:pt>
                <c:pt idx="2">
                  <c:v>97.5</c:v>
                </c:pt>
                <c:pt idx="3">
                  <c:v>105.37</c:v>
                </c:pt>
                <c:pt idx="4">
                  <c:v>118.66</c:v>
                </c:pt>
              </c:numCache>
            </c:numRef>
          </c:val>
          <c:extLst>
            <c:ext xmlns:c16="http://schemas.microsoft.com/office/drawing/2014/chart" uri="{C3380CC4-5D6E-409C-BE32-E72D297353CC}">
              <c16:uniqueId val="{00000001-924B-486C-85DE-3B0148A4D2BF}"/>
            </c:ext>
          </c:extLst>
        </c:ser>
        <c:dLbls>
          <c:showLegendKey val="0"/>
          <c:showVal val="0"/>
          <c:showCatName val="0"/>
          <c:showSerName val="0"/>
          <c:showPercent val="0"/>
          <c:showBubbleSize val="0"/>
        </c:dLbls>
        <c:gapWidth val="250"/>
        <c:overlap val="100"/>
        <c:axId val="65390504"/>
        <c:axId val="46263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-4.0599999999999996</c:v>
                </c:pt>
                <c:pt idx="1">
                  <c:v>-0.06</c:v>
                </c:pt>
                <c:pt idx="2">
                  <c:v>0.23</c:v>
                </c:pt>
                <c:pt idx="3">
                  <c:v>1.79</c:v>
                </c:pt>
                <c:pt idx="4">
                  <c:v>5</c:v>
                </c:pt>
              </c:numCache>
            </c:numRef>
          </c:val>
          <c:smooth val="0"/>
          <c:extLst>
            <c:ext xmlns:c16="http://schemas.microsoft.com/office/drawing/2014/chart" uri="{C3380CC4-5D6E-409C-BE32-E72D297353CC}">
              <c16:uniqueId val="{00000002-924B-486C-85DE-3B0148A4D2BF}"/>
            </c:ext>
          </c:extLst>
        </c:ser>
        <c:dLbls>
          <c:showLegendKey val="0"/>
          <c:showVal val="0"/>
          <c:showCatName val="0"/>
          <c:showSerName val="0"/>
          <c:showPercent val="0"/>
          <c:showBubbleSize val="0"/>
        </c:dLbls>
        <c:marker val="1"/>
        <c:smooth val="0"/>
        <c:axId val="65390504"/>
        <c:axId val="462638000"/>
      </c:lineChart>
      <c:catAx>
        <c:axId val="6539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638000"/>
        <c:crosses val="autoZero"/>
        <c:auto val="1"/>
        <c:lblAlgn val="ctr"/>
        <c:lblOffset val="100"/>
        <c:tickLblSkip val="1"/>
        <c:tickMarkSkip val="1"/>
        <c:noMultiLvlLbl val="0"/>
      </c:catAx>
      <c:valAx>
        <c:axId val="46263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9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ABA-49A1-874B-F349DD4054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BA-49A1-874B-F349DD40544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ABA-49A1-874B-F349DD40544B}"/>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ABA-49A1-874B-F349DD40544B}"/>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ABA-49A1-874B-F349DD40544B}"/>
            </c:ext>
          </c:extLst>
        </c:ser>
        <c:ser>
          <c:idx val="5"/>
          <c:order val="5"/>
          <c:tx>
            <c:strRef>
              <c:f>データシート!$A$32</c:f>
              <c:strCache>
                <c:ptCount val="1"/>
                <c:pt idx="0">
                  <c:v>国民健康保険診療事業特別会計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7.0000000000000007E-2</c:v>
                </c:pt>
                <c:pt idx="8">
                  <c:v>#N/A</c:v>
                </c:pt>
                <c:pt idx="9">
                  <c:v>0</c:v>
                </c:pt>
              </c:numCache>
            </c:numRef>
          </c:val>
          <c:extLst>
            <c:ext xmlns:c16="http://schemas.microsoft.com/office/drawing/2014/chart" uri="{C3380CC4-5D6E-409C-BE32-E72D297353CC}">
              <c16:uniqueId val="{00000005-4ABA-49A1-874B-F349DD40544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4ABA-49A1-874B-F349DD40544B}"/>
            </c:ext>
          </c:extLst>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4ABA-49A1-874B-F349DD40544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0.13</c:v>
                </c:pt>
                <c:pt idx="2">
                  <c:v>#N/A</c:v>
                </c:pt>
                <c:pt idx="3">
                  <c:v>0.11</c:v>
                </c:pt>
                <c:pt idx="4">
                  <c:v>#N/A</c:v>
                </c:pt>
                <c:pt idx="5">
                  <c:v>0.15</c:v>
                </c:pt>
                <c:pt idx="6">
                  <c:v>#N/A</c:v>
                </c:pt>
                <c:pt idx="7">
                  <c:v>0.21</c:v>
                </c:pt>
                <c:pt idx="8">
                  <c:v>#N/A</c:v>
                </c:pt>
                <c:pt idx="9">
                  <c:v>0.37</c:v>
                </c:pt>
              </c:numCache>
            </c:numRef>
          </c:val>
          <c:extLst>
            <c:ext xmlns:c16="http://schemas.microsoft.com/office/drawing/2014/chart" uri="{C3380CC4-5D6E-409C-BE32-E72D297353CC}">
              <c16:uniqueId val="{00000008-4ABA-49A1-874B-F349DD4054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5.78</c:v>
                </c:pt>
                <c:pt idx="2">
                  <c:v>#N/A</c:v>
                </c:pt>
                <c:pt idx="3">
                  <c:v>6.74</c:v>
                </c:pt>
                <c:pt idx="4">
                  <c:v>#N/A</c:v>
                </c:pt>
                <c:pt idx="5">
                  <c:v>9.27</c:v>
                </c:pt>
                <c:pt idx="6">
                  <c:v>#N/A</c:v>
                </c:pt>
                <c:pt idx="7">
                  <c:v>7.13</c:v>
                </c:pt>
                <c:pt idx="8">
                  <c:v>#N/A</c:v>
                </c:pt>
                <c:pt idx="9">
                  <c:v>7.93</c:v>
                </c:pt>
              </c:numCache>
            </c:numRef>
          </c:val>
          <c:extLst>
            <c:ext xmlns:c16="http://schemas.microsoft.com/office/drawing/2014/chart" uri="{C3380CC4-5D6E-409C-BE32-E72D297353CC}">
              <c16:uniqueId val="{00000009-4ABA-49A1-874B-F349DD40544B}"/>
            </c:ext>
          </c:extLst>
        </c:ser>
        <c:dLbls>
          <c:showLegendKey val="0"/>
          <c:showVal val="0"/>
          <c:showCatName val="0"/>
          <c:showSerName val="0"/>
          <c:showPercent val="0"/>
          <c:showBubbleSize val="0"/>
        </c:dLbls>
        <c:gapWidth val="150"/>
        <c:overlap val="100"/>
        <c:axId val="463770632"/>
        <c:axId val="470140904"/>
      </c:barChart>
      <c:catAx>
        <c:axId val="46377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140904"/>
        <c:crosses val="autoZero"/>
        <c:auto val="1"/>
        <c:lblAlgn val="ctr"/>
        <c:lblOffset val="100"/>
        <c:tickLblSkip val="1"/>
        <c:tickMarkSkip val="1"/>
        <c:noMultiLvlLbl val="0"/>
      </c:catAx>
      <c:valAx>
        <c:axId val="470140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770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574</c:v>
                </c:pt>
                <c:pt idx="5">
                  <c:v>580</c:v>
                </c:pt>
                <c:pt idx="8">
                  <c:v>554</c:v>
                </c:pt>
                <c:pt idx="11">
                  <c:v>537</c:v>
                </c:pt>
                <c:pt idx="14">
                  <c:v>472</c:v>
                </c:pt>
              </c:numCache>
            </c:numRef>
          </c:val>
          <c:extLst>
            <c:ext xmlns:c16="http://schemas.microsoft.com/office/drawing/2014/chart" uri="{C3380CC4-5D6E-409C-BE32-E72D297353CC}">
              <c16:uniqueId val="{00000000-A129-4E0C-B65B-93FDF56DD6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29-4E0C-B65B-93FDF56DD6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c:v>
                </c:pt>
                <c:pt idx="3">
                  <c:v>32</c:v>
                </c:pt>
                <c:pt idx="6">
                  <c:v>32</c:v>
                </c:pt>
                <c:pt idx="9">
                  <c:v>31</c:v>
                </c:pt>
                <c:pt idx="12">
                  <c:v>19</c:v>
                </c:pt>
              </c:numCache>
            </c:numRef>
          </c:val>
          <c:extLst>
            <c:ext xmlns:c16="http://schemas.microsoft.com/office/drawing/2014/chart" uri="{C3380CC4-5D6E-409C-BE32-E72D297353CC}">
              <c16:uniqueId val="{00000002-A129-4E0C-B65B-93FDF56DD6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36</c:v>
                </c:pt>
                <c:pt idx="6">
                  <c:v>38</c:v>
                </c:pt>
                <c:pt idx="9">
                  <c:v>39</c:v>
                </c:pt>
                <c:pt idx="12">
                  <c:v>36</c:v>
                </c:pt>
              </c:numCache>
            </c:numRef>
          </c:val>
          <c:extLst>
            <c:ext xmlns:c16="http://schemas.microsoft.com/office/drawing/2014/chart" uri="{C3380CC4-5D6E-409C-BE32-E72D297353CC}">
              <c16:uniqueId val="{00000003-A129-4E0C-B65B-93FDF56DD6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262</c:v>
                </c:pt>
                <c:pt idx="3">
                  <c:v>214</c:v>
                </c:pt>
                <c:pt idx="6">
                  <c:v>200</c:v>
                </c:pt>
                <c:pt idx="9">
                  <c:v>185</c:v>
                </c:pt>
                <c:pt idx="12">
                  <c:v>188</c:v>
                </c:pt>
              </c:numCache>
            </c:numRef>
          </c:val>
          <c:extLst>
            <c:ext xmlns:c16="http://schemas.microsoft.com/office/drawing/2014/chart" uri="{C3380CC4-5D6E-409C-BE32-E72D297353CC}">
              <c16:uniqueId val="{00000004-A129-4E0C-B65B-93FDF56DD6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29-4E0C-B65B-93FDF56DD6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29-4E0C-B65B-93FDF56DD6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383</c:v>
                </c:pt>
                <c:pt idx="3">
                  <c:v>358</c:v>
                </c:pt>
                <c:pt idx="6">
                  <c:v>346</c:v>
                </c:pt>
                <c:pt idx="9">
                  <c:v>319</c:v>
                </c:pt>
                <c:pt idx="12">
                  <c:v>290</c:v>
                </c:pt>
              </c:numCache>
            </c:numRef>
          </c:val>
          <c:extLst>
            <c:ext xmlns:c16="http://schemas.microsoft.com/office/drawing/2014/chart" uri="{C3380CC4-5D6E-409C-BE32-E72D297353CC}">
              <c16:uniqueId val="{00000007-A129-4E0C-B65B-93FDF56DD62C}"/>
            </c:ext>
          </c:extLst>
        </c:ser>
        <c:dLbls>
          <c:showLegendKey val="0"/>
          <c:showVal val="0"/>
          <c:showCatName val="0"/>
          <c:showSerName val="0"/>
          <c:showPercent val="0"/>
          <c:showBubbleSize val="0"/>
        </c:dLbls>
        <c:gapWidth val="100"/>
        <c:overlap val="100"/>
        <c:axId val="200143504"/>
        <c:axId val="461590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c:v>
                </c:pt>
                <c:pt idx="2">
                  <c:v>#N/A</c:v>
                </c:pt>
                <c:pt idx="3">
                  <c:v>#N/A</c:v>
                </c:pt>
                <c:pt idx="4">
                  <c:v>60</c:v>
                </c:pt>
                <c:pt idx="5">
                  <c:v>#N/A</c:v>
                </c:pt>
                <c:pt idx="6">
                  <c:v>#N/A</c:v>
                </c:pt>
                <c:pt idx="7">
                  <c:v>62</c:v>
                </c:pt>
                <c:pt idx="8">
                  <c:v>#N/A</c:v>
                </c:pt>
                <c:pt idx="9">
                  <c:v>#N/A</c:v>
                </c:pt>
                <c:pt idx="10">
                  <c:v>37</c:v>
                </c:pt>
                <c:pt idx="11">
                  <c:v>#N/A</c:v>
                </c:pt>
                <c:pt idx="12">
                  <c:v>#N/A</c:v>
                </c:pt>
                <c:pt idx="13">
                  <c:v>61</c:v>
                </c:pt>
                <c:pt idx="14">
                  <c:v>#N/A</c:v>
                </c:pt>
              </c:numCache>
            </c:numRef>
          </c:val>
          <c:smooth val="0"/>
          <c:extLst>
            <c:ext xmlns:c16="http://schemas.microsoft.com/office/drawing/2014/chart" uri="{C3380CC4-5D6E-409C-BE32-E72D297353CC}">
              <c16:uniqueId val="{00000008-A129-4E0C-B65B-93FDF56DD62C}"/>
            </c:ext>
          </c:extLst>
        </c:ser>
        <c:dLbls>
          <c:showLegendKey val="0"/>
          <c:showVal val="0"/>
          <c:showCatName val="0"/>
          <c:showSerName val="0"/>
          <c:showPercent val="0"/>
          <c:showBubbleSize val="0"/>
        </c:dLbls>
        <c:marker val="1"/>
        <c:smooth val="0"/>
        <c:axId val="200143504"/>
        <c:axId val="461590488"/>
      </c:lineChart>
      <c:catAx>
        <c:axId val="20014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590488"/>
        <c:crosses val="autoZero"/>
        <c:auto val="1"/>
        <c:lblAlgn val="ctr"/>
        <c:lblOffset val="100"/>
        <c:tickLblSkip val="1"/>
        <c:tickMarkSkip val="1"/>
        <c:noMultiLvlLbl val="0"/>
      </c:catAx>
      <c:valAx>
        <c:axId val="461590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14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4976</c:v>
                </c:pt>
                <c:pt idx="5">
                  <c:v>4593</c:v>
                </c:pt>
                <c:pt idx="8">
                  <c:v>4221</c:v>
                </c:pt>
                <c:pt idx="11">
                  <c:v>3854</c:v>
                </c:pt>
                <c:pt idx="14">
                  <c:v>3557</c:v>
                </c:pt>
              </c:numCache>
            </c:numRef>
          </c:val>
          <c:extLst>
            <c:ext xmlns:c16="http://schemas.microsoft.com/office/drawing/2014/chart" uri="{C3380CC4-5D6E-409C-BE32-E72D297353CC}">
              <c16:uniqueId val="{00000000-92F2-4B2C-A576-FD51785706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103</c:v>
                </c:pt>
                <c:pt idx="5">
                  <c:v>78</c:v>
                </c:pt>
                <c:pt idx="8">
                  <c:v>82</c:v>
                </c:pt>
                <c:pt idx="11">
                  <c:v>85</c:v>
                </c:pt>
                <c:pt idx="14">
                  <c:v>74</c:v>
                </c:pt>
              </c:numCache>
            </c:numRef>
          </c:val>
          <c:extLst>
            <c:ext xmlns:c16="http://schemas.microsoft.com/office/drawing/2014/chart" uri="{C3380CC4-5D6E-409C-BE32-E72D297353CC}">
              <c16:uniqueId val="{00000001-92F2-4B2C-A576-FD51785706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12937</c:v>
                </c:pt>
                <c:pt idx="5">
                  <c:v>12836</c:v>
                </c:pt>
                <c:pt idx="8">
                  <c:v>12705</c:v>
                </c:pt>
                <c:pt idx="11">
                  <c:v>12878</c:v>
                </c:pt>
                <c:pt idx="14">
                  <c:v>13063</c:v>
                </c:pt>
              </c:numCache>
            </c:numRef>
          </c:val>
          <c:extLst>
            <c:ext xmlns:c16="http://schemas.microsoft.com/office/drawing/2014/chart" uri="{C3380CC4-5D6E-409C-BE32-E72D297353CC}">
              <c16:uniqueId val="{00000002-92F2-4B2C-A576-FD51785706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F2-4B2C-A576-FD51785706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F2-4B2C-A576-FD51785706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F2-4B2C-A576-FD51785706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1468</c:v>
                </c:pt>
                <c:pt idx="3">
                  <c:v>1356</c:v>
                </c:pt>
                <c:pt idx="6">
                  <c:v>1292</c:v>
                </c:pt>
                <c:pt idx="9">
                  <c:v>1294</c:v>
                </c:pt>
                <c:pt idx="12">
                  <c:v>1268</c:v>
                </c:pt>
              </c:numCache>
            </c:numRef>
          </c:val>
          <c:extLst>
            <c:ext xmlns:c16="http://schemas.microsoft.com/office/drawing/2014/chart" uri="{C3380CC4-5D6E-409C-BE32-E72D297353CC}">
              <c16:uniqueId val="{00000006-92F2-4B2C-A576-FD51785706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301</c:v>
                </c:pt>
                <c:pt idx="3">
                  <c:v>285</c:v>
                </c:pt>
                <c:pt idx="6">
                  <c:v>293</c:v>
                </c:pt>
                <c:pt idx="9">
                  <c:v>274</c:v>
                </c:pt>
                <c:pt idx="12">
                  <c:v>275</c:v>
                </c:pt>
              </c:numCache>
            </c:numRef>
          </c:val>
          <c:extLst>
            <c:ext xmlns:c16="http://schemas.microsoft.com/office/drawing/2014/chart" uri="{C3380CC4-5D6E-409C-BE32-E72D297353CC}">
              <c16:uniqueId val="{00000007-92F2-4B2C-A576-FD51785706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2274</c:v>
                </c:pt>
                <c:pt idx="3">
                  <c:v>2095</c:v>
                </c:pt>
                <c:pt idx="6">
                  <c:v>1864</c:v>
                </c:pt>
                <c:pt idx="9">
                  <c:v>1641</c:v>
                </c:pt>
                <c:pt idx="12">
                  <c:v>1475</c:v>
                </c:pt>
              </c:numCache>
            </c:numRef>
          </c:val>
          <c:extLst>
            <c:ext xmlns:c16="http://schemas.microsoft.com/office/drawing/2014/chart" uri="{C3380CC4-5D6E-409C-BE32-E72D297353CC}">
              <c16:uniqueId val="{00000008-92F2-4B2C-A576-FD51785706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433</c:v>
                </c:pt>
                <c:pt idx="3">
                  <c:v>339</c:v>
                </c:pt>
                <c:pt idx="6">
                  <c:v>247</c:v>
                </c:pt>
                <c:pt idx="9">
                  <c:v>155</c:v>
                </c:pt>
                <c:pt idx="12">
                  <c:v>74</c:v>
                </c:pt>
              </c:numCache>
            </c:numRef>
          </c:val>
          <c:extLst>
            <c:ext xmlns:c16="http://schemas.microsoft.com/office/drawing/2014/chart" uri="{C3380CC4-5D6E-409C-BE32-E72D297353CC}">
              <c16:uniqueId val="{00000009-92F2-4B2C-A576-FD51785706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3321</c:v>
                </c:pt>
                <c:pt idx="3">
                  <c:v>3023</c:v>
                </c:pt>
                <c:pt idx="6">
                  <c:v>2729</c:v>
                </c:pt>
                <c:pt idx="9">
                  <c:v>2455</c:v>
                </c:pt>
                <c:pt idx="12">
                  <c:v>2205</c:v>
                </c:pt>
              </c:numCache>
            </c:numRef>
          </c:val>
          <c:extLst>
            <c:ext xmlns:c16="http://schemas.microsoft.com/office/drawing/2014/chart" uri="{C3380CC4-5D6E-409C-BE32-E72D297353CC}">
              <c16:uniqueId val="{0000000A-92F2-4B2C-A576-FD517857061C}"/>
            </c:ext>
          </c:extLst>
        </c:ser>
        <c:dLbls>
          <c:showLegendKey val="0"/>
          <c:showVal val="0"/>
          <c:showCatName val="0"/>
          <c:showSerName val="0"/>
          <c:showPercent val="0"/>
          <c:showBubbleSize val="0"/>
        </c:dLbls>
        <c:gapWidth val="100"/>
        <c:overlap val="100"/>
        <c:axId val="471002768"/>
        <c:axId val="471003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F2-4B2C-A576-FD517857061C}"/>
            </c:ext>
          </c:extLst>
        </c:ser>
        <c:dLbls>
          <c:showLegendKey val="0"/>
          <c:showVal val="0"/>
          <c:showCatName val="0"/>
          <c:showSerName val="0"/>
          <c:showPercent val="0"/>
          <c:showBubbleSize val="0"/>
        </c:dLbls>
        <c:marker val="1"/>
        <c:smooth val="0"/>
        <c:axId val="471002768"/>
        <c:axId val="471003152"/>
      </c:lineChart>
      <c:catAx>
        <c:axId val="47100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003152"/>
        <c:crosses val="autoZero"/>
        <c:auto val="1"/>
        <c:lblAlgn val="ctr"/>
        <c:lblOffset val="100"/>
        <c:tickLblSkip val="1"/>
        <c:tickMarkSkip val="1"/>
        <c:noMultiLvlLbl val="0"/>
      </c:catAx>
      <c:valAx>
        <c:axId val="47100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00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5178</c:v>
                </c:pt>
                <c:pt idx="1">
                  <c:v>5634</c:v>
                </c:pt>
                <c:pt idx="2">
                  <c:v>6057</c:v>
                </c:pt>
              </c:numCache>
            </c:numRef>
          </c:val>
          <c:extLst>
            <c:ext xmlns:c16="http://schemas.microsoft.com/office/drawing/2014/chart" uri="{C3380CC4-5D6E-409C-BE32-E72D297353CC}">
              <c16:uniqueId val="{00000000-6ACE-4BA2-8209-C26F3C3203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2421</c:v>
                </c:pt>
                <c:pt idx="1">
                  <c:v>2423</c:v>
                </c:pt>
                <c:pt idx="2">
                  <c:v>2425</c:v>
                </c:pt>
              </c:numCache>
            </c:numRef>
          </c:val>
          <c:extLst>
            <c:ext xmlns:c16="http://schemas.microsoft.com/office/drawing/2014/chart" uri="{C3380CC4-5D6E-409C-BE32-E72D297353CC}">
              <c16:uniqueId val="{00000001-6ACE-4BA2-8209-C26F3C3203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6454</c:v>
                </c:pt>
                <c:pt idx="1">
                  <c:v>6537</c:v>
                </c:pt>
                <c:pt idx="2">
                  <c:v>6147</c:v>
                </c:pt>
              </c:numCache>
            </c:numRef>
          </c:val>
          <c:extLst>
            <c:ext xmlns:c16="http://schemas.microsoft.com/office/drawing/2014/chart" uri="{C3380CC4-5D6E-409C-BE32-E72D297353CC}">
              <c16:uniqueId val="{00000002-6ACE-4BA2-8209-C26F3C320359}"/>
            </c:ext>
          </c:extLst>
        </c:ser>
        <c:dLbls>
          <c:showLegendKey val="0"/>
          <c:showVal val="0"/>
          <c:showCatName val="0"/>
          <c:showSerName val="0"/>
          <c:showPercent val="0"/>
          <c:showBubbleSize val="0"/>
        </c:dLbls>
        <c:gapWidth val="120"/>
        <c:overlap val="100"/>
        <c:axId val="472022424"/>
        <c:axId val="472022808"/>
      </c:barChart>
      <c:catAx>
        <c:axId val="47202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022808"/>
        <c:crosses val="autoZero"/>
        <c:auto val="1"/>
        <c:lblAlgn val="ctr"/>
        <c:lblOffset val="100"/>
        <c:tickLblSkip val="1"/>
        <c:tickMarkSkip val="1"/>
        <c:noMultiLvlLbl val="0"/>
      </c:catAx>
      <c:valAx>
        <c:axId val="472022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022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{A7B9CD60-2334-4ECF-8E89-A364D964E5C8}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ABA-47E4-B81C-E31C9C2210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{956E3637-BF9B-438C-A730-2884716B1CD3}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BA-47E4-B81C-E31C9C2210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{21815494-0468-41A2-9844-C04DCEFE126F}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BA-47E4-B81C-E31C9C2210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{A00283FD-62E1-4FC9-B1F0-6B457163B202}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BA-47E4-B81C-E31C9C2210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{37B6B90C-70A2-4515-9996-F6B5DD9343C3}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BA-47E4-B81C-E31C9C22108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{B98D72BB-7A7A-41FA-B300-1EF59A127484}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ABA-47E4-B81C-E31C9C22108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{B7586404-7622-4A46-B3C8-6A3BD0D7AC11}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ABA-47E4-B81C-E31C9C22108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{E4CCC499-4F38-4104-988A-604D46883373}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ABA-47E4-B81C-E31C9C22108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{DAEFB8AC-58C5-4D60-BDE1-3670BACF2DAE}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ABA-47E4-B81C-E31C9C2210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53.3</c:v>
                </c:pt>
                <c:pt idx="32">
                  <c:v>54.3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BA-47E4-B81C-E31C9C2210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{A73CB00B-D1A1-4963-9CBE-A2EAFE079EC8}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ABA-47E4-B81C-E31C9C2210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{CECB2CCB-FC29-4759-9336-2162CD03441D}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BA-47E4-B81C-E31C9C2210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{257189E7-CE3B-460A-BD05-36FA1C6D9947}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BA-47E4-B81C-E31C9C2210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{5F9FA7A8-35EB-4B77-9A5D-47C600FAC9BC}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BA-47E4-B81C-E31C9C2210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{13FFC9C3-88E8-4547-9AD6-F358550DC00E}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BA-47E4-B81C-E31C9C22108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{18C16BBD-6E3C-45E2-9BC1-3C3B46C22DAF}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ABA-47E4-B81C-E31C9C22108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{D92779A7-6A56-462F-81B9-56DCA615DF71}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ABA-47E4-B81C-E31C9C22108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{B622CF8B-56B4-4F41-81FA-62276F10F67F}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ABA-47E4-B81C-E31C9C22108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{59BBE10D-3F2B-4E6F-B268-07EB6A5D5147}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ABA-47E4-B81C-E31C9C2210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pt idx="32">
                  <c:v>60.9</c:v>
                </c:pt>
              </c:numCache>
            </c:numRef>
          </c:xVal>
          <c:yVal>
            <c:numRef>
              <c:f>公会計指標分析・財政指標組合せ分析表!$BP$55:$DC$55</c:f>
              <c:numCache>
                <c:formatCode>#,##0.0;"▲ "#,##0.0</c:formatCode>
                <c:ptCount val="40"/>
                <c:pt idx="24">
                  <c:v>25.4</c:v>
                </c:pt>
                <c:pt idx="32">
                  <c:v>23.4</c:v>
                </c:pt>
              </c:numCache>
            </c:numRef>
          </c:yVal>
          <c:smooth val="0"/>
          <c:extLst>
            <c:ext xmlns:c16="http://schemas.microsoft.com/office/drawing/2014/chart" uri="{C3380CC4-5D6E-409C-BE32-E72D297353CC}">
              <c16:uniqueId val="{00000013-7ABA-47E4-B81C-E31C9C221088}"/>
            </c:ext>
          </c:extLst>
        </c:ser>
        <c:dLbls>
          <c:showLegendKey val="0"/>
          <c:showVal val="1"/>
          <c:showCatName val="0"/>
          <c:showSerName val="0"/>
          <c:showPercent val="0"/>
          <c:showBubbleSize val="0"/>
        </c:dLbls>
        <c:axId val="46179840"/>
        <c:axId val="46181760"/>
      </c:scatterChart>
      <c:valAx>
        <c:axId val="46179840"/>
        <c:scaling>
          <c:orientation val="minMax"/>
          <c:max val="61.1"/>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8"/>
          <c:min val="2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{1B9A65A3-5619-4A2A-AB3E-353BA86BC108}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211-4949-A234-D0F63E8CC1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{F24445A7-1F5D-41C7-92F4-1419F544FF5D}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11-4949-A234-D0F63E8CC1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{63FEFFF5-9433-4C37-A4F9-AEC26EE52768}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11-4949-A234-D0F63E8CC1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{1DFE3BEC-E489-4120-B8CB-CC573CECF369}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11-4949-A234-D0F63E8CC1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{45761FE4-507F-4F62-BDC0-D6CC55AE7809}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11-4949-A234-D0F63E8CC1B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{D0BBD672-D26E-43A1-9411-5B1E63687A7F}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211-4949-A234-D0F63E8CC1B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{1902E028-D26B-44CB-A3CB-347A37F54E61}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211-4949-A234-D0F63E8CC1B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{B1FA4D9A-8F47-490A-B902-E3C059A6B1DA}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211-4949-A234-D0F63E8CC1B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{F9338510-D691-4372-ACD6-873A8A3F7B12}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211-4949-A234-D0F63E8CC1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2.4</c:v>
                </c:pt>
                <c:pt idx="16">
                  <c:v>1.8</c:v>
                </c:pt>
                <c:pt idx="24">
                  <c:v>1.1000000000000001</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211-4949-A234-D0F63E8CC1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{04524F42-4C95-4122-802D-00050C840E6B}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211-4949-A234-D0F63E8CC1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{21925EB5-5A3C-41ED-86B3-2B33163080CC}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11-4949-A234-D0F63E8CC1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{EA8E416D-AF50-4344-B18C-784A4A8EC95C}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11-4949-A234-D0F63E8CC1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{5F07E2D9-F453-4E32-AF4A-3050C5845C6E}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11-4949-A234-D0F63E8CC1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{F103E8C2-99CC-4325-9305-00F97686A898}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11-4949-A234-D0F63E8CC1B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{DE0F078F-8A61-4BA1-919F-EE982F176486}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211-4949-A234-D0F63E8CC1B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{C06BCF9C-2B33-4D09-8ACC-001F8E3BBCE6}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211-4949-A234-D0F63E8CC1B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{E5486648-C90B-4F8D-8E69-61F62E1C5B77}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211-4949-A234-D0F63E8CC1B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{CC6918C2-10C2-4295-AB2A-6356FFB7A908}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211-4949-A234-D0F63E8CC1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0211-4949-A234-D0F63E8CC1B0}"/>
            </c:ext>
          </c:extLst>
        </c:ser>
        <c:dLbls>
          <c:showLegendKey val="0"/>
          <c:showVal val="1"/>
          <c:showCatName val="0"/>
          <c:showSerName val="0"/>
          <c:showPercent val="0"/>
          <c:showBubbleSize val="0"/>
        </c:dLbls>
        <c:axId val="84219776"/>
        <c:axId val="84234240"/>
      </c:scatterChart>
      <c:valAx>
        <c:axId val="84219776"/>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実質公債費比率の分子については、元利償還金及び債務負担行為に基づく支出額は減少しているものの、公営住宅使用料や財源対策債などの算入公債費等が大きく減少したため前年度と比較し</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百万円の増となった。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償還ピークは平成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年度に過ぎており、今後とも、起債については極力新規発行の抑制に努め、やむを得ない発行においても有利な起債のみに絞るなどして実質公債費比率の低減に努める。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将来負担比率の分子については、例年マイナスで推移しており、地方債残高の減等により、平成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年度は対前年度比で減（▲</a:t>
          </a:r>
          <a:r>
            <a:rPr kumimoji="1" lang="en-US" altLang="ja-JP" sz="1400">
              <a:solidFill>
                <a:sysClr val="windowText" lastClr="000000"/>
              </a:solidFill>
              <a:latin typeface="ＭＳ ゴシック" pitchFamily="49" charset="-128"/>
              <a:ea typeface="ＭＳ ゴシック" pitchFamily="49" charset="-128"/>
            </a:rPr>
            <a:t>398</a:t>
          </a:r>
          <a:r>
            <a:rPr kumimoji="1" lang="ja-JP" altLang="en-US" sz="1400">
              <a:solidFill>
                <a:sysClr val="windowText" lastClr="000000"/>
              </a:solidFill>
              <a:latin typeface="ＭＳ ゴシック" pitchFamily="49" charset="-128"/>
              <a:ea typeface="ＭＳ ゴシック" pitchFamily="49" charset="-128"/>
            </a:rPr>
            <a:t>百万円）となった。</a:t>
          </a:r>
        </a:p>
        <a:p>
          <a:r>
            <a:rPr kumimoji="1" lang="ja-JP" altLang="en-US" sz="1400">
              <a:solidFill>
                <a:sysClr val="windowText" lastClr="000000"/>
              </a:solidFill>
              <a:latin typeface="ＭＳ ゴシック" pitchFamily="49" charset="-128"/>
              <a:ea typeface="ＭＳ ゴシック" pitchFamily="49" charset="-128"/>
            </a:rPr>
            <a:t>　今後とも、起債については極力新規発行の抑制に努め、やむを得ない発行においても有利な起債のみに絞るなどして、将来負担比率の低減に努める。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福井県おおい町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うみんぴあ大飯内にある複合型交流施設の管理業務などで「うみんぴあ大飯事業化基金」を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百万円を取り崩した一方、決算剰余金などにより財政調整基金を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423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公共施設等の個別施設計画に基づき、老朽化の進んだ施設やインフラ設備への維持補修に伴う「公共用施設維持補修基金」の取り崩しが見込まれることから減少傾向が予想される。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・公共用施設維持補修基金：公共用施設の適正な管理、運営を推進するための施設の修繕費や維持補修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・保健・医療・福祉総合施設医療設備等整備基金：医療サービスの充実を図るための保健・医療・福祉総合施設に係る医療機器の更新や医療設備等の整備</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・うみんぴあ大飯事業化基金：わかさ大飯マリンワールド計画の事業化を推進するために複合型交流施設管理業務などで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・公共用施設維持補修基金：平成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年度末を目途に策定を進めている公共施設個別施設計画に基づき、老朽施設の改修や長寿命化を予定しているため、今後経年に亘り取り崩す見込み。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決算剰余金などにより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423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今後、大飯発電所</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号機の廃炉に伴う固定資産税の減少等が見込まれるため、必要に応じて取り崩しを検討していくこととしている。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減債基金利子を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年度に地方債償還のピークを過ぎており、現在取り崩す予定はない。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72DF98A-BE0E-4EE2-8502-30A4F9E75B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219E33-1CF0-43CC-A07D-718799CEC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C3825CEC-B863-4276-AC0D-3F9EE23E0173}"/>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95DA2AB8-E9D5-423E-A0A8-47DE74F2F842}"/>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957F74E9-D3E2-4954-B2BD-B2FD6B6EB4F8}"/>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59F4950B-AF38-4E58-9F56-6E857DC8D13F}"/>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C283A166-02E8-4A36-9980-E16CC1D469DA}"/>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74999E35-D06E-497D-9CF5-BFA0B4781DA7}"/>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F89D40F0-ABA8-4D1D-9357-85017F801CF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437F9B76-BC5F-4FB8-BF4E-349A70B1F4A4}"/>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86003B85-97B0-4BB0-B4AE-1C769CEB6C0A}"/>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24CF73D8-33C6-4837-8A66-EA959F677D51}"/>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CF5CFDC0-350F-410F-85DD-9FB91BE8011F}"/>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760C0B49-BC44-4536-8E8D-6AA3EFF6328A}"/>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D09A0B20-7D42-4052-95B9-D756503D3532}"/>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EFDD782F-4502-429A-8216-4482A88F334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B12B68E8-C543-42E7-A02F-2BBC972AF977}"/>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CDEFF1D1-1A17-486D-9401-890734725D78}"/>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E8D17A5-DCD5-4CFD-B956-07D68F1A798F}"/>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8,296
8,219
212.19
10,760,107
10,263,748
405,239
5,104,574
2,204,648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B8C99EE-7EBA-4ADD-AD48-F85374CA57C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F4E89E09-2536-4EC9-BF8E-DC6F4E1BE0EA}"/>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B8D641EF-2AE4-4ACF-8A31-F793D3CC857C}"/>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DA06E95C-9D3D-4F8B-8A73-820C2CFBBC8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52BA432E-25A6-4916-B47B-CF8F5EE6A143}"/>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4427C9A5-A22C-48D8-91ED-DDA229DD0A6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E731230F-5139-48E8-9FE9-3929F15D5DA8}"/>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4AA0FD5E-18C2-4C62-83A0-830E03424A1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67F353FF-4D45-4184-83B0-4FF4FCA7092A}"/>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68104387-1B1A-4DD4-8A64-82CA10FF315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23D5352D-C17C-4F4F-AB22-A43583531F83}"/>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67344523-05BE-4EF3-B18B-5C43D12C83D3}"/>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CDB9572F-6390-4E71-BA54-1BA2E7AAC16D}"/>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88A28797-4B52-4025-B878-D7590AC1A33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EA7F9EA5-5722-414D-9A24-E756F70EADBC}"/>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37141301-C797-4A1A-BF46-404F4B2ABDB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62D0BF3E-FC99-4F8D-B7B9-21F63EDE660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7D224CF9-AE1F-473E-8AC1-A086AC1214D8}"/>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93A477AA-FD66-4B3D-A246-C4889742BDE9}"/>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11C5F703-A62E-40B2-B64A-2D2223A1D7D5}"/>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2F8BD46E-F54B-478E-8D83-FFBE95AF591F}"/>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F9032FA0-8C4F-45A7-B532-0EB0C7A6F313}"/>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57A7356-8AB5-46FE-A323-CB93CC9F9314}"/>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F6C8F792-F9DC-4FC2-8BB8-183F8C6A0F4B}"/>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1D7A60FB-7238-45B3-8D2C-7D2421CBC106}"/>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9DFF0B5F-BEC5-4A51-8259-C92E552C9379}"/>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5F1088D5-736B-4EEA-9C70-B7E580905DD6}"/>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53905D61-4E7D-4E44-A6E7-71E4AAE220AD}"/>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D8341FD2-5A5D-480F-B7AB-63DEB3C22805}"/>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4193436D-4F30-4598-A597-72745F5C558D}"/>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A8F905A8-4AA7-4681-8EB7-6E1A3A534D35}"/>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8841F9D4-EA56-4B91-A778-B458FFEF55FD}"/>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6DE47169-FCFC-40F3-AD4B-9AA885FE3B27}"/>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1F27C188-9741-43F6-9F49-3CA38FCE6114}"/>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当町では、平成２８年度に策定した公共施設等総合管理計画において、公共施設等の目標縮減率を２１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と設定し、施設の集約化や統廃合等を図り、トータルコストの縮減を進めている。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有形固定資産減価償却率については、上昇傾向にあるものの、類似団体平均と比較すると</a:t>
          </a:r>
          <a:r>
            <a:rPr kumimoji="1" lang="en-US" altLang="ja-JP" sz="1100">
              <a:solidFill>
                <a:schemeClr val="dk1"/>
              </a:solidFill>
              <a:effectLst/>
              <a:latin typeface="+mn-lt"/>
              <a:ea typeface="+mn-ea"/>
              <a:cs typeface="+mn-cs"/>
            </a:rPr>
            <a:t>6.6%</a:t>
          </a:r>
          <a:r>
            <a:rPr kumimoji="1" lang="ja-JP" altLang="en-US" sz="1100">
              <a:latin typeface="ＭＳ Ｐゴシック" panose="020B0600070205080204" pitchFamily="50" charset="-128"/>
              <a:ea typeface="ＭＳ Ｐゴシック" panose="020B0600070205080204" pitchFamily="50" charset="-128"/>
            </a:rPr>
            <a:t>低い水準にある。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FEA7D753-CAB0-40A3-B0F4-A3591025204A}"/>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3CE1B08C-807C-406F-A31A-F4940425FCD4}"/>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85EA6C56-6E82-4479-96F8-62E5840DEBCF}"/>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43785D5D-FBBD-4E04-A0FD-8FADFD3F8F8F}"/>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B034BA94-A8AB-41B2-A8B2-4FDBA91AC9A8}"/>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664A8811-8E72-4803-9AA2-3EA8CFB47186}"/>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AC348DF0-C091-427C-91E1-F7BAF219AEFF}"/>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CF5EAF1B-D98F-46B2-BC9A-08D2EE9B6230}"/>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3DF8551C-03D1-4C55-B99E-E7AEB6F6BAFA}"/>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1E7859-EFEB-441C-BC82-C795FED57630}"/>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D84F3975-0266-4885-AE4A-4AB7E0E8C7A1}"/>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3BC1F64F-084C-4607-AF3E-FCC02C726451}"/>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7D9C18D7-5C38-4124-98F9-726F532DAEA7}"/>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8F1CC896-9BAA-48AC-8B39-9E8CA6D10629}"/>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BD22E58C-4B94-4453-A4BD-EC669C6FD80C}"/>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8E3BAC7-5A26-47E6-ACE3-998E88C3B37C}"/>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C2903DE0-9BB9-4FA8-9CEA-3F58445FB631}"/>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9593D566-53AC-4F88-B952-874959735DD2}"/>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3" name="直線コネクタ 72">
          <a:extLst>
            <a:ext uri="{FF2B5EF4-FFF2-40B4-BE49-F238E27FC236}">
              <a16:creationId xmlns:a16="http://schemas.microsoft.com/office/drawing/2014/main" id="{BA30C3E9-70B9-4D45-8906-4BCAD4843C23}"/>
            </a:ext>
          </a:extLst>
        </xdr:cNvPr>
        <xdr:cNvCxnSpPr/>
      </xdr:nvCxnSpPr>
      <xdr:spPr>
        <a:xfrm flipV="1">
          <a:off x="4206240" y="5301796"/>
          <a:ext cx="1270" cy="134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a:extLst>
            <a:ext uri="{FF2B5EF4-FFF2-40B4-BE49-F238E27FC236}">
              <a16:creationId xmlns:a16="http://schemas.microsoft.com/office/drawing/2014/main" id="{86DA15CF-0E4C-4058-B42B-5BAD42762900}"/>
            </a:ext>
          </a:extLst>
        </xdr:cNvPr>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a:extLst>
            <a:ext uri="{FF2B5EF4-FFF2-40B4-BE49-F238E27FC236}">
              <a16:creationId xmlns:a16="http://schemas.microsoft.com/office/drawing/2014/main" id="{A06B7934-654A-428E-8608-E637EB675DB2}"/>
            </a:ext>
          </a:extLst>
        </xdr:cNvPr>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6" name="有形固定資産減価償却率最大値テキスト">
          <a:extLst>
            <a:ext uri="{FF2B5EF4-FFF2-40B4-BE49-F238E27FC236}">
              <a16:creationId xmlns:a16="http://schemas.microsoft.com/office/drawing/2014/main" id="{EB1C3845-3A3D-4D3F-A7B8-DCB8CC4ACF5D}"/>
            </a:ext>
          </a:extLst>
        </xdr:cNvPr>
        <xdr:cNvSpPr txBox="1"/>
      </xdr:nvSpPr>
      <xdr:spPr>
        <a:xfrm>
          <a:off x="4258945" y="508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7" name="直線コネクタ 76">
          <a:extLst>
            <a:ext uri="{FF2B5EF4-FFF2-40B4-BE49-F238E27FC236}">
              <a16:creationId xmlns:a16="http://schemas.microsoft.com/office/drawing/2014/main" id="{7119DEA5-64F9-4713-B2A7-C0838162BE23}"/>
            </a:ext>
          </a:extLst>
        </xdr:cNvPr>
        <xdr:cNvCxnSpPr/>
      </xdr:nvCxnSpPr>
      <xdr:spPr>
        <a:xfrm>
          <a:off x="4119245" y="530179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8" name="有形固定資産減価償却率平均値テキスト">
          <a:extLst>
            <a:ext uri="{FF2B5EF4-FFF2-40B4-BE49-F238E27FC236}">
              <a16:creationId xmlns:a16="http://schemas.microsoft.com/office/drawing/2014/main" id="{A1E9DD42-4293-4B1C-A51C-AE7FF8C1E90D}"/>
            </a:ext>
          </a:extLst>
        </xdr:cNvPr>
        <xdr:cNvSpPr txBox="1"/>
      </xdr:nvSpPr>
      <xdr:spPr>
        <a:xfrm>
          <a:off x="4258945" y="5828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9" name="フローチャート: 判断 78">
          <a:extLst>
            <a:ext uri="{FF2B5EF4-FFF2-40B4-BE49-F238E27FC236}">
              <a16:creationId xmlns:a16="http://schemas.microsoft.com/office/drawing/2014/main" id="{C41C0E3C-03BE-4C10-AA26-06AEB25E4150}"/>
            </a:ext>
          </a:extLst>
        </xdr:cNvPr>
        <xdr:cNvSpPr/>
      </xdr:nvSpPr>
      <xdr:spPr>
        <a:xfrm>
          <a:off x="4157345" y="597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a:extLst>
            <a:ext uri="{FF2B5EF4-FFF2-40B4-BE49-F238E27FC236}">
              <a16:creationId xmlns:a16="http://schemas.microsoft.com/office/drawing/2014/main" id="{38E6EFE2-2C23-4C8D-914B-9EF62856CD21}"/>
            </a:ext>
          </a:extLst>
        </xdr:cNvPr>
        <xdr:cNvSpPr/>
      </xdr:nvSpPr>
      <xdr:spPr>
        <a:xfrm>
          <a:off x="3537585" y="60407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1" name="フローチャート: 判断 80">
          <a:extLst>
            <a:ext uri="{FF2B5EF4-FFF2-40B4-BE49-F238E27FC236}">
              <a16:creationId xmlns:a16="http://schemas.microsoft.com/office/drawing/2014/main" id="{D367FAB5-CEE3-4A41-8822-3D73E0E07260}"/>
            </a:ext>
          </a:extLst>
        </xdr:cNvPr>
        <xdr:cNvSpPr/>
      </xdr:nvSpPr>
      <xdr:spPr>
        <a:xfrm>
          <a:off x="2867025" y="6087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2229769-1357-4538-9B5E-C520BB554951}"/>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1DB57CD-BEB2-4D5E-A848-819BED76AA8B}"/>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66B5373-F89E-4A80-B147-878A3F2CE86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7B90576-2293-43BF-AE8F-EA4FA6DBE632}"/>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8BF79C4-CF49-4F95-BFFA-C1FD59013F77}"/>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53794</xdr:rowOff>
    </xdr:from>
    <xdr:to>
      <xdr:col>23</xdr:col>
      <xdr:colOff>136525</xdr:colOff>
      <xdr:row>32</xdr:row>
      <xdr:rowOff>155394</xdr:rowOff>
    </xdr:to>
    <xdr:sp macro="" textlink="">
      <xdr:nvSpPr>
        <xdr:cNvPr id="87" name="楕円 86">
          <a:extLst>
            <a:ext uri="{FF2B5EF4-FFF2-40B4-BE49-F238E27FC236}">
              <a16:creationId xmlns:a16="http://schemas.microsoft.com/office/drawing/2014/main" id="{5F07605F-93C9-45D3-9B0C-9FCA604F5529}"/>
            </a:ext>
          </a:extLst>
        </xdr:cNvPr>
        <xdr:cNvSpPr/>
      </xdr:nvSpPr>
      <xdr:spPr>
        <a:xfrm>
          <a:off x="4157345" y="61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32221</xdr:rowOff>
    </xdr:from>
    <xdr:ext cx="405111" cy="259045"/>
    <xdr:sp macro="" textlink="">
      <xdr:nvSpPr>
        <xdr:cNvPr id="88" name="有形固定資産減価償却率該当値テキスト">
          <a:extLst>
            <a:ext uri="{FF2B5EF4-FFF2-40B4-BE49-F238E27FC236}">
              <a16:creationId xmlns:a16="http://schemas.microsoft.com/office/drawing/2014/main" id="{BCDE4D7C-625B-4ED6-8DED-71E17B54B5B2}"/>
            </a:ext>
          </a:extLst>
        </xdr:cNvPr>
        <xdr:cNvSpPr txBox="1"/>
      </xdr:nvSpPr>
      <xdr:spPr>
        <a:xfrm>
          <a:off x="4258945" y="615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84636</xdr:rowOff>
    </xdr:from>
    <xdr:to>
      <xdr:col>19</xdr:col>
      <xdr:colOff>187325</xdr:colOff>
      <xdr:row>33</xdr:row>
      <xdr:rowOff>14786</xdr:rowOff>
    </xdr:to>
    <xdr:sp macro="" textlink="">
      <xdr:nvSpPr>
        <xdr:cNvPr id="89" name="楕円 88">
          <a:extLst>
            <a:ext uri="{FF2B5EF4-FFF2-40B4-BE49-F238E27FC236}">
              <a16:creationId xmlns:a16="http://schemas.microsoft.com/office/drawing/2014/main" id="{090ABED3-8AFC-4EE9-B04E-F3D7A1681216}"/>
            </a:ext>
          </a:extLst>
        </xdr:cNvPr>
        <xdr:cNvSpPr/>
      </xdr:nvSpPr>
      <xdr:spPr>
        <a:xfrm>
          <a:off x="3537585" y="6203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104594</xdr:rowOff>
    </xdr:from>
    <xdr:to>
      <xdr:col>23</xdr:col>
      <xdr:colOff>85725</xdr:colOff>
      <xdr:row>32</xdr:row>
      <xdr:rowOff>135436</xdr:rowOff>
    </xdr:to>
    <xdr:cxnSp macro="">
      <xdr:nvCxnSpPr>
        <xdr:cNvPr id="90" name="直線コネクタ 89">
          <a:extLst>
            <a:ext uri="{FF2B5EF4-FFF2-40B4-BE49-F238E27FC236}">
              <a16:creationId xmlns:a16="http://schemas.microsoft.com/office/drawing/2014/main" id="{E54FB60D-5586-45E1-9AA6-8A9E51957126}"/>
            </a:ext>
          </a:extLst>
        </xdr:cNvPr>
        <xdr:cNvCxnSpPr/>
      </xdr:nvCxnSpPr>
      <xdr:spPr>
        <a:xfrm flipV="1">
          <a:off x="3588385" y="6223454"/>
          <a:ext cx="61976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1" name="n_1aveValue有形固定資産減価償却率">
          <a:extLst>
            <a:ext uri="{FF2B5EF4-FFF2-40B4-BE49-F238E27FC236}">
              <a16:creationId xmlns:a16="http://schemas.microsoft.com/office/drawing/2014/main" id="{06BF57F3-224F-4556-9CA9-8D76146DA599}"/>
            </a:ext>
          </a:extLst>
        </xdr:cNvPr>
        <xdr:cNvSpPr txBox="1"/>
      </xdr:nvSpPr>
      <xdr:spPr>
        <a:xfrm>
          <a:off x="3395989"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2" name="n_2aveValue有形固定資産減価償却率">
          <a:extLst>
            <a:ext uri="{FF2B5EF4-FFF2-40B4-BE49-F238E27FC236}">
              <a16:creationId xmlns:a16="http://schemas.microsoft.com/office/drawing/2014/main" id="{AB0ECF5D-DD73-41A4-9CC8-6D7923DF2F5D}"/>
            </a:ext>
          </a:extLst>
        </xdr:cNvPr>
        <xdr:cNvSpPr txBox="1"/>
      </xdr:nvSpPr>
      <xdr:spPr>
        <a:xfrm>
          <a:off x="2738129" y="5866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5913</xdr:rowOff>
    </xdr:from>
    <xdr:ext cx="405111" cy="259045"/>
    <xdr:sp macro="" textlink="">
      <xdr:nvSpPr>
        <xdr:cNvPr id="93" name="n_1mainValue有形固定資産減価償却率">
          <a:extLst>
            <a:ext uri="{FF2B5EF4-FFF2-40B4-BE49-F238E27FC236}">
              <a16:creationId xmlns:a16="http://schemas.microsoft.com/office/drawing/2014/main" id="{D3C2A999-AF04-43BD-B323-2638200A54D5}"/>
            </a:ext>
          </a:extLst>
        </xdr:cNvPr>
        <xdr:cNvSpPr txBox="1"/>
      </xdr:nvSpPr>
      <xdr:spPr>
        <a:xfrm>
          <a:off x="3395989" y="629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AFAF1ACF-A700-4DAB-B02C-6C7321E613AF}"/>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51A87AEB-822B-4B4C-AAAF-32EAE2F69278}"/>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a:extLst>
            <a:ext uri="{FF2B5EF4-FFF2-40B4-BE49-F238E27FC236}">
              <a16:creationId xmlns:a16="http://schemas.microsoft.com/office/drawing/2014/main" id="{8B69AC65-E2ED-41E9-B23D-32FFE7DD8616}"/>
            </a:ext>
          </a:extLst>
        </xdr:cNvPr>
        <xdr:cNvSpPr/>
      </xdr:nvSpPr>
      <xdr:spPr>
        <a:xfrm>
          <a:off x="12370567" y="450700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8B505159-83B3-45F0-A579-C6A104623254}"/>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55B33903-04FD-4287-B361-83947CFA61BD}"/>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C521D049-4313-4321-99D7-D7525CB57BF2}"/>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AA1B321E-F5EE-4D42-97BB-1AAD5C0B433B}"/>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1A7AE3F8-5287-47F3-8E51-A8CCA46ABADF}"/>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1B868C27-63E1-4F66-AF14-AC75CE399FED}"/>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98ECB6C4-5A2C-41FE-93DB-D59C5DCB1D8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51C22DC1-99D9-4906-8AAA-CC1B5B417D1E}"/>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4FDD4030-0D62-421F-8780-A2C426FC5E2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53B39A2D-EAA9-4B03-ABCB-99D08D293ABE}"/>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85692AA4-8F63-40BE-AC06-ABB23B24FF88}"/>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DD1CA844-BCD3-4C21-BFEB-B13B404973B5}"/>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5332602E-8F73-4344-8223-FC3EB4FE8573}"/>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9A15E25B-684D-4F2A-B0CE-B22B5D06FEE8}"/>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5413A575-60FD-467A-A5B2-8B3C87A2DBB2}"/>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21EF1D1E-4835-4E3F-A39B-0425FB216DC4}"/>
            </a:ext>
          </a:extLst>
        </xdr:cNvPr>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A7209862-C875-4B17-AF38-0B66332F8CDD}"/>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8985CA40-ADC3-48D2-A901-D46F738D2E2C}"/>
            </a:ext>
          </a:extLst>
        </xdr:cNvPr>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FE2C8D3-7C8F-4610-A4FD-B6B7768C1375}"/>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ED2E89C7-1742-4B49-A8F8-EDDBE51F1DA0}"/>
            </a:ext>
          </a:extLst>
        </xdr:cNvPr>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553F3AE9-FFE0-47CD-956B-00C07F8BA861}"/>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DAB28382-34E1-486C-A5D3-F4CDC2DCB011}"/>
            </a:ext>
          </a:extLst>
        </xdr:cNvPr>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BE1E872B-BA04-40AC-87B4-A3D9CCECA34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3774B11A-4A53-4F5F-B17B-F45F2245A9C7}"/>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62821B-8443-45D6-9484-8AFDB9DC4D53}"/>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4F0DC2CD-8451-4059-A96D-0BB8313D0992}"/>
            </a:ext>
          </a:extLst>
        </xdr:cNvPr>
        <xdr:cNvCxnSpPr/>
      </xdr:nvCxnSpPr>
      <xdr:spPr>
        <a:xfrm flipV="1">
          <a:off x="13027660" y="5348746"/>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40B1EF52-BC8A-4C8D-97BB-F4201540376F}"/>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9CD29A2D-DAEA-492E-86E1-44DA3EE49538}"/>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5" name="債務償還可能年数最大値テキスト">
          <a:extLst>
            <a:ext uri="{FF2B5EF4-FFF2-40B4-BE49-F238E27FC236}">
              <a16:creationId xmlns:a16="http://schemas.microsoft.com/office/drawing/2014/main" id="{865741C8-1F6D-435D-BD5A-B05D5B08D479}"/>
            </a:ext>
          </a:extLst>
        </xdr:cNvPr>
        <xdr:cNvSpPr txBox="1"/>
      </xdr:nvSpPr>
      <xdr:spPr>
        <a:xfrm>
          <a:off x="13080365" y="51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6" name="直線コネクタ 125">
          <a:extLst>
            <a:ext uri="{FF2B5EF4-FFF2-40B4-BE49-F238E27FC236}">
              <a16:creationId xmlns:a16="http://schemas.microsoft.com/office/drawing/2014/main" id="{0483F4DE-11D8-412B-A503-274C8F48E990}"/>
            </a:ext>
          </a:extLst>
        </xdr:cNvPr>
        <xdr:cNvCxnSpPr/>
      </xdr:nvCxnSpPr>
      <xdr:spPr>
        <a:xfrm>
          <a:off x="12963525" y="5348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7" name="債務償還可能年数平均値テキスト">
          <a:extLst>
            <a:ext uri="{FF2B5EF4-FFF2-40B4-BE49-F238E27FC236}">
              <a16:creationId xmlns:a16="http://schemas.microsoft.com/office/drawing/2014/main" id="{EA008BE1-47A1-4D9A-9126-3BBD4294633C}"/>
            </a:ext>
          </a:extLst>
        </xdr:cNvPr>
        <xdr:cNvSpPr txBox="1"/>
      </xdr:nvSpPr>
      <xdr:spPr>
        <a:xfrm>
          <a:off x="13080365" y="574147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8" name="フローチャート: 判断 127">
          <a:extLst>
            <a:ext uri="{FF2B5EF4-FFF2-40B4-BE49-F238E27FC236}">
              <a16:creationId xmlns:a16="http://schemas.microsoft.com/office/drawing/2014/main" id="{C0AAA9EE-3400-4760-B6EB-11A79D65670B}"/>
            </a:ext>
          </a:extLst>
        </xdr:cNvPr>
        <xdr:cNvSpPr/>
      </xdr:nvSpPr>
      <xdr:spPr>
        <a:xfrm>
          <a:off x="13001625" y="5886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1F5AB70A-8E41-44B2-A489-E2EB1BF7EA77}"/>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9E3A2C7-29AE-4D1E-BA00-BFF9E0BC4F0D}"/>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FC45AD33-41BB-4B27-82AC-BDA74FEEF04F}"/>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65A870F0-414A-450A-9812-959C53FB8605}"/>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592D2B3-CBAE-48F5-ADF0-2A5B1A199393}"/>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4265CBF7-76A6-47E9-8AA4-2183CBAB7175}"/>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58A98BC6-E54D-4279-B05D-21F7137DA7C2}"/>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4C213870-936F-4589-9DCA-CC9F9ABBB966}"/>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F0A0BF69-A2F6-4451-9C6E-0F62685A5F8B}"/>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BE9F4DFD-E25F-4082-B59B-025B64CE4994}"/>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92B6412-0D29-411C-AC02-9BCBA6B03B37}"/>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22A788-5223-4DC4-B6AC-DCDCB01586B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02E7B0-76CF-4D8A-8ADF-1D7249D2C75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16DD70-29E2-4254-8378-208D2E12FAD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E58BB5-5B78-4861-9B12-E6A6EAEE1B0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82B4D3-4835-45BF-8A71-0FB91017573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5DAD98-79EA-459C-A27F-9586C1EF71B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8E9AED-59DA-4917-95F7-4C59BB1E504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AE24DC-E640-4B82-8D97-44A4CB7FD28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7DC608-36A3-453B-93E9-41DB2959886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EEDE17-D4BD-4775-950C-518FDBB0B19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8,296
8,219
212.19
10,760,107
10,263,748
405,239
5,104,574
2,204,648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566887-BCD1-4FE0-AC23-F023A3236B3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8AFBA2-7BAE-4172-B34A-91B46119150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743E9F-909C-48A1-95AD-FB66AD7F6B0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8ABFEB-8D6D-488F-A230-847ABDF4CC3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E3E350-B29E-4723-906C-1DC5C20C898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A6A0054-EAC2-4E66-88EE-A99A961A9DD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B9CAFA-ECBA-4977-A11C-75BF64F2CF4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B124ED-4199-46E5-8F4D-1EE2AF7DE71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7144C9-0ED5-4852-A4B1-E2B8176BF73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7A710D-7538-47AD-9C9E-3E69B61A326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863084-3326-49B5-8564-5645C7D505C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9C1D33-77A7-4702-ACDB-5E0025B1FC8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B4FE17-7BA3-48BF-A15F-C94DFF8C021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E52ADC-EA41-4180-B45C-7D40911D166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07B57F-DB17-438E-9038-C061CA2C3DC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06D271-5AF4-4BFD-8509-A53D625E961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CAFFC8-5305-42EE-A549-812639791F5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9622D7-97EC-42AF-B26C-74F00ECD9E0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7B05F74-5E54-40F8-BECD-FF264DBA146B}"/>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36C28D9-2450-415C-A432-63175E1F283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7DB12BD-86C9-4880-9A4F-0309AA62693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A905C28-81C9-4D4B-B68D-3338F073A35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1DA6A60-7B67-4A00-BC03-BD15325A631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A2F8C5A-311B-47DD-B75E-73155759A3B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42C98BB-5934-47ED-A6C1-8FEC33E6230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4D74B3F-6AE1-459D-9847-B839B5715B2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BB88D9D-D0D3-4F61-A2B9-3137630466E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C84BF2E-F1A9-4E97-91A8-0CE883240E2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FB6FE5B-86E0-4D31-A197-BF869282FDC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96FD255-74A5-4C4B-B317-526F6C65877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72CA1BF-3689-4811-A43E-950FF0562B87}"/>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458076A-67E4-4C38-9D9E-B452DC2E0774}"/>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39571AA-FD2D-49AE-B358-F7D8D72154AB}"/>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F33B8E5-F56E-4B56-99B7-FCFC57CA2C1D}"/>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595773A-FC11-43E8-A060-4984D89EB198}"/>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1991EE4-F501-46B6-A6FF-C345B439068E}"/>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BA9E635-C502-45D6-9061-DC705E93EE9C}"/>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5BAFDF9-53C5-4EAA-A09B-1189960E02CC}"/>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512A292-A56E-4982-866B-CD35CBF54A3B}"/>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A128118-0FAE-49C3-A376-3E5880154D2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8BD769E-172A-4A41-8443-7612823513EB}"/>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A01B0FB-C004-47CF-8C44-BCD5E47CB37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E598822-F206-445F-B587-996F53D9E0FE}"/>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FC6707B-63EF-44D8-A6C0-C95BF5CB7E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855C14B1-98BF-470B-A3A6-E542F1343727}"/>
            </a:ext>
          </a:extLst>
        </xdr:cNvPr>
        <xdr:cNvCxnSpPr/>
      </xdr:nvCxnSpPr>
      <xdr:spPr>
        <a:xfrm flipV="1">
          <a:off x="4086225" y="56368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D9ACCECB-7BF7-4D03-86AA-500B4E65E223}"/>
            </a:ext>
          </a:extLst>
        </xdr:cNvPr>
        <xdr:cNvSpPr txBox="1"/>
      </xdr:nvSpPr>
      <xdr:spPr>
        <a:xfrm>
          <a:off x="412496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6886646F-E673-4C65-B3AF-F43318D1B2FF}"/>
            </a:ext>
          </a:extLst>
        </xdr:cNvPr>
        <xdr:cNvCxnSpPr/>
      </xdr:nvCxnSpPr>
      <xdr:spPr>
        <a:xfrm>
          <a:off x="402082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4EDFDA62-112A-4D7F-A00C-60988B130A4C}"/>
            </a:ext>
          </a:extLst>
        </xdr:cNvPr>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D9872AD4-0785-4BBA-804F-30DCBCD05CED}"/>
            </a:ext>
          </a:extLst>
        </xdr:cNvPr>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a:extLst>
            <a:ext uri="{FF2B5EF4-FFF2-40B4-BE49-F238E27FC236}">
              <a16:creationId xmlns:a16="http://schemas.microsoft.com/office/drawing/2014/main" id="{09F1A284-77FF-4537-A06B-275116EFAFEA}"/>
            </a:ext>
          </a:extLst>
        </xdr:cNvPr>
        <xdr:cNvSpPr txBox="1"/>
      </xdr:nvSpPr>
      <xdr:spPr>
        <a:xfrm>
          <a:off x="412496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id="{A309F07E-C822-444E-9DA4-7C1287FE84D3}"/>
            </a:ext>
          </a:extLst>
        </xdr:cNvPr>
        <xdr:cNvSpPr/>
      </xdr:nvSpPr>
      <xdr:spPr>
        <a:xfrm>
          <a:off x="403606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C5330C82-37F0-43ED-B9C9-FF323C0142B0}"/>
            </a:ext>
          </a:extLst>
        </xdr:cNvPr>
        <xdr:cNvSpPr/>
      </xdr:nvSpPr>
      <xdr:spPr>
        <a:xfrm>
          <a:off x="3312160" y="6277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id="{DC5175C9-EE92-4356-B891-26BD49A13311}"/>
            </a:ext>
          </a:extLst>
        </xdr:cNvPr>
        <xdr:cNvSpPr/>
      </xdr:nvSpPr>
      <xdr:spPr>
        <a:xfrm>
          <a:off x="251460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565AAF46-C6FA-4385-838F-57FC7225A57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3B51182-4E1E-4D80-87B6-33FB6C60516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C0177DB-0D92-4349-8C3A-687A3B94AF6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4A8CEC0-95CF-4E6B-8724-C23DB2E69B7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904872A-3382-4F13-B5CA-CFFCB2A0D17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0" name="楕円 69">
          <a:extLst>
            <a:ext uri="{FF2B5EF4-FFF2-40B4-BE49-F238E27FC236}">
              <a16:creationId xmlns:a16="http://schemas.microsoft.com/office/drawing/2014/main" id="{FE49D062-431C-45D7-A82D-389DC8FB7C8E}"/>
            </a:ext>
          </a:extLst>
        </xdr:cNvPr>
        <xdr:cNvSpPr/>
      </xdr:nvSpPr>
      <xdr:spPr>
        <a:xfrm>
          <a:off x="4036060" y="633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110507</xdr:rowOff>
    </xdr:from>
    <xdr:ext cx="405111" cy="259045"/>
    <xdr:sp macro="" textlink="">
      <xdr:nvSpPr>
        <xdr:cNvPr id="71" name="【道路】&#10;有形固定資産減価償却率該当値テキスト">
          <a:extLst>
            <a:ext uri="{FF2B5EF4-FFF2-40B4-BE49-F238E27FC236}">
              <a16:creationId xmlns:a16="http://schemas.microsoft.com/office/drawing/2014/main" id="{3ABFB7AC-538A-45D2-9B17-876F6794990E}"/>
            </a:ext>
          </a:extLst>
        </xdr:cNvPr>
        <xdr:cNvSpPr txBox="1"/>
      </xdr:nvSpPr>
      <xdr:spPr>
        <a:xfrm>
          <a:off x="412496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72" name="楕円 71">
          <a:extLst>
            <a:ext uri="{FF2B5EF4-FFF2-40B4-BE49-F238E27FC236}">
              <a16:creationId xmlns:a16="http://schemas.microsoft.com/office/drawing/2014/main" id="{C61C2135-C591-4DF8-AC78-6E4ED19AA296}"/>
            </a:ext>
          </a:extLst>
        </xdr:cNvPr>
        <xdr:cNvSpPr/>
      </xdr:nvSpPr>
      <xdr:spPr>
        <a:xfrm>
          <a:off x="3312160" y="637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47625</xdr:rowOff>
    </xdr:to>
    <xdr:cxnSp macro="">
      <xdr:nvCxnSpPr>
        <xdr:cNvPr id="73" name="直線コネクタ 72">
          <a:extLst>
            <a:ext uri="{FF2B5EF4-FFF2-40B4-BE49-F238E27FC236}">
              <a16:creationId xmlns:a16="http://schemas.microsoft.com/office/drawing/2014/main" id="{06D1ABEB-D166-42CC-8ADB-28028EFB8505}"/>
            </a:ext>
          </a:extLst>
        </xdr:cNvPr>
        <xdr:cNvCxnSpPr/>
      </xdr:nvCxnSpPr>
      <xdr:spPr>
        <a:xfrm flipV="1">
          <a:off x="3355340" y="638175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4" name="n_1aveValue【道路】&#10;有形固定資産減価償却率">
          <a:extLst>
            <a:ext uri="{FF2B5EF4-FFF2-40B4-BE49-F238E27FC236}">
              <a16:creationId xmlns:a16="http://schemas.microsoft.com/office/drawing/2014/main" id="{2F1449C3-6BBC-4FC0-8ED4-25BAF1E10164}"/>
            </a:ext>
          </a:extLst>
        </xdr:cNvPr>
        <xdr:cNvSpPr txBox="1"/>
      </xdr:nvSpPr>
      <xdr:spPr>
        <a:xfrm>
          <a:off x="317056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5" name="n_2aveValue【道路】&#10;有形固定資産減価償却率">
          <a:extLst>
            <a:ext uri="{FF2B5EF4-FFF2-40B4-BE49-F238E27FC236}">
              <a16:creationId xmlns:a16="http://schemas.microsoft.com/office/drawing/2014/main" id="{C192797E-063E-4F80-9887-A0EC39AD40AF}"/>
            </a:ext>
          </a:extLst>
        </xdr:cNvPr>
        <xdr:cNvSpPr txBox="1"/>
      </xdr:nvSpPr>
      <xdr:spPr>
        <a:xfrm>
          <a:off x="238570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89552</xdr:rowOff>
    </xdr:from>
    <xdr:ext cx="405111" cy="259045"/>
    <xdr:sp macro="" textlink="">
      <xdr:nvSpPr>
        <xdr:cNvPr id="76" name="n_1mainValue【道路】&#10;有形固定資産減価償却率">
          <a:extLst>
            <a:ext uri="{FF2B5EF4-FFF2-40B4-BE49-F238E27FC236}">
              <a16:creationId xmlns:a16="http://schemas.microsoft.com/office/drawing/2014/main" id="{89133347-81AD-41FA-A35F-28677A100FCC}"/>
            </a:ext>
          </a:extLst>
        </xdr:cNvPr>
        <xdr:cNvSpPr txBox="1"/>
      </xdr:nvSpPr>
      <xdr:spPr>
        <a:xfrm>
          <a:off x="317056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B3B3F3A0-BFF5-4AB2-8D9D-B86EF161211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917EEBB6-4A0C-4B23-B022-332580108C1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6EA629BF-7CD1-40C5-9FF7-305404BFA55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5F463BB3-BBB0-443B-A6FB-6975232185A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1EDF0C5F-77D4-4CE7-ADEA-AA118203994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BA4CE38D-6739-4061-BB23-40551DD55A1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C509EB18-9523-4135-BA0C-51FF6BA86C2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6B990BE2-1CB6-4BF3-9A3D-74A96160CB2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D23D0AA6-19E2-4B44-BC60-A06CF6DD8AC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31925B7B-13AC-463B-832D-EE5A1893CCC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27411C56-A423-4950-BEDA-B94F39CE7CBD}"/>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19A7B44E-DC29-4C69-BA1E-F7924DD7A316}"/>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307045D6-2EE1-46A6-A7A3-A7D843832AF4}"/>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id="{34C99764-900A-49FE-833A-89D4C55DBBC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E80E3BFD-4060-4AED-BB23-447E3DBC92D6}"/>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id="{2051B1F3-F02B-4DE7-AB35-1204F5E56A3B}"/>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8E7D1B27-5440-472F-BAFA-2F4159328FCC}"/>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id="{71342DCA-6478-4B88-8E94-91E9FE5E3B6F}"/>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641B32D3-45A4-4E7E-B698-59A1F93EF762}"/>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a16="http://schemas.microsoft.com/office/drawing/2014/main" id="{B7F2A4D3-4BA0-4526-A9B5-25DBD624DE9B}"/>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7DA0B2C7-45A3-4CD3-8322-BE2E00FF2144}"/>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id="{AEA0E007-641C-4066-9A37-B85CFB21FD5A}"/>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E26E49F8-DD59-4503-9740-840CE9F658E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74D575BC-9937-48B6-8FA0-5E3AFFCF24CF}"/>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FCDAFC22-1F00-43CD-AA03-6F352EDF86D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a:extLst>
            <a:ext uri="{FF2B5EF4-FFF2-40B4-BE49-F238E27FC236}">
              <a16:creationId xmlns:a16="http://schemas.microsoft.com/office/drawing/2014/main" id="{B873E787-9A3B-4BC3-82B5-96745F086CD5}"/>
            </a:ext>
          </a:extLst>
        </xdr:cNvPr>
        <xdr:cNvCxnSpPr/>
      </xdr:nvCxnSpPr>
      <xdr:spPr>
        <a:xfrm flipV="1">
          <a:off x="9219565" y="5728705"/>
          <a:ext cx="0" cy="129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a:extLst>
            <a:ext uri="{FF2B5EF4-FFF2-40B4-BE49-F238E27FC236}">
              <a16:creationId xmlns:a16="http://schemas.microsoft.com/office/drawing/2014/main" id="{E4C002B9-A46E-41DB-B3FA-C2A6FA0248A0}"/>
            </a:ext>
          </a:extLst>
        </xdr:cNvPr>
        <xdr:cNvSpPr txBox="1"/>
      </xdr:nvSpPr>
      <xdr:spPr>
        <a:xfrm>
          <a:off x="9258300" y="703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a:extLst>
            <a:ext uri="{FF2B5EF4-FFF2-40B4-BE49-F238E27FC236}">
              <a16:creationId xmlns:a16="http://schemas.microsoft.com/office/drawing/2014/main" id="{135CB30E-436E-4200-A3D8-333CEE9381AF}"/>
            </a:ext>
          </a:extLst>
        </xdr:cNvPr>
        <xdr:cNvCxnSpPr/>
      </xdr:nvCxnSpPr>
      <xdr:spPr>
        <a:xfrm>
          <a:off x="9154160" y="7026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a:extLst>
            <a:ext uri="{FF2B5EF4-FFF2-40B4-BE49-F238E27FC236}">
              <a16:creationId xmlns:a16="http://schemas.microsoft.com/office/drawing/2014/main" id="{F1C92C90-3940-4BAC-B7C7-0E3D09A24845}"/>
            </a:ext>
          </a:extLst>
        </xdr:cNvPr>
        <xdr:cNvSpPr txBox="1"/>
      </xdr:nvSpPr>
      <xdr:spPr>
        <a:xfrm>
          <a:off x="9258300" y="551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a:extLst>
            <a:ext uri="{FF2B5EF4-FFF2-40B4-BE49-F238E27FC236}">
              <a16:creationId xmlns:a16="http://schemas.microsoft.com/office/drawing/2014/main" id="{10DCCB4F-9686-4398-8184-15416732B980}"/>
            </a:ext>
          </a:extLst>
        </xdr:cNvPr>
        <xdr:cNvCxnSpPr/>
      </xdr:nvCxnSpPr>
      <xdr:spPr>
        <a:xfrm>
          <a:off x="9154160" y="5728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a:extLst>
            <a:ext uri="{FF2B5EF4-FFF2-40B4-BE49-F238E27FC236}">
              <a16:creationId xmlns:a16="http://schemas.microsoft.com/office/drawing/2014/main" id="{01337153-6A30-4026-8040-8F270718302C}"/>
            </a:ext>
          </a:extLst>
        </xdr:cNvPr>
        <xdr:cNvSpPr txBox="1"/>
      </xdr:nvSpPr>
      <xdr:spPr>
        <a:xfrm>
          <a:off x="9258300" y="657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a:extLst>
            <a:ext uri="{FF2B5EF4-FFF2-40B4-BE49-F238E27FC236}">
              <a16:creationId xmlns:a16="http://schemas.microsoft.com/office/drawing/2014/main" id="{500594CA-9A94-493D-8D7E-574140B31660}"/>
            </a:ext>
          </a:extLst>
        </xdr:cNvPr>
        <xdr:cNvSpPr/>
      </xdr:nvSpPr>
      <xdr:spPr>
        <a:xfrm>
          <a:off x="9192260" y="65922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a:extLst>
            <a:ext uri="{FF2B5EF4-FFF2-40B4-BE49-F238E27FC236}">
              <a16:creationId xmlns:a16="http://schemas.microsoft.com/office/drawing/2014/main" id="{3C902CC7-1F98-4CA6-83A9-8852BB70C85A}"/>
            </a:ext>
          </a:extLst>
        </xdr:cNvPr>
        <xdr:cNvSpPr/>
      </xdr:nvSpPr>
      <xdr:spPr>
        <a:xfrm>
          <a:off x="8445500" y="6503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a:extLst>
            <a:ext uri="{FF2B5EF4-FFF2-40B4-BE49-F238E27FC236}">
              <a16:creationId xmlns:a16="http://schemas.microsoft.com/office/drawing/2014/main" id="{2C09DE85-CFFD-442E-A173-7B4D79932B19}"/>
            </a:ext>
          </a:extLst>
        </xdr:cNvPr>
        <xdr:cNvSpPr/>
      </xdr:nvSpPr>
      <xdr:spPr>
        <a:xfrm>
          <a:off x="7670800" y="66691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13E8E6B9-2D36-493C-80AC-6EA98506DC0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EDFC169-CA6D-41B0-A1E3-CF8FE2EA5E8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82ACAE6-2C40-4844-83A3-F37712233DE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A2A1EB7-0734-4979-9FA1-7071314197D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31C57B9-9E75-4E97-99F4-9A8BECB7F8E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87008</xdr:rowOff>
    </xdr:from>
    <xdr:to>
      <xdr:col>55</xdr:col>
      <xdr:colOff>50800</xdr:colOff>
      <xdr:row>38</xdr:row>
      <xdr:rowOff>17158</xdr:rowOff>
    </xdr:to>
    <xdr:sp macro="" textlink="">
      <xdr:nvSpPr>
        <xdr:cNvPr id="116" name="楕円 115">
          <a:extLst>
            <a:ext uri="{FF2B5EF4-FFF2-40B4-BE49-F238E27FC236}">
              <a16:creationId xmlns:a16="http://schemas.microsoft.com/office/drawing/2014/main" id="{E6774A0B-09ED-47C8-8B17-F22B4C7CE486}"/>
            </a:ext>
          </a:extLst>
        </xdr:cNvPr>
        <xdr:cNvSpPr/>
      </xdr:nvSpPr>
      <xdr:spPr>
        <a:xfrm>
          <a:off x="9192260" y="62896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109885</xdr:rowOff>
    </xdr:from>
    <xdr:ext cx="534377" cy="259045"/>
    <xdr:sp macro="" textlink="">
      <xdr:nvSpPr>
        <xdr:cNvPr id="117" name="【道路】&#10;一人当たり延長該当値テキスト">
          <a:extLst>
            <a:ext uri="{FF2B5EF4-FFF2-40B4-BE49-F238E27FC236}">
              <a16:creationId xmlns:a16="http://schemas.microsoft.com/office/drawing/2014/main" id="{92D178C6-C0C1-499A-87F6-A766A535B148}"/>
            </a:ext>
          </a:extLst>
        </xdr:cNvPr>
        <xdr:cNvSpPr txBox="1"/>
      </xdr:nvSpPr>
      <xdr:spPr>
        <a:xfrm>
          <a:off x="9258300" y="614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93899</xdr:rowOff>
    </xdr:from>
    <xdr:to>
      <xdr:col>50</xdr:col>
      <xdr:colOff>165100</xdr:colOff>
      <xdr:row>38</xdr:row>
      <xdr:rowOff>24048</xdr:rowOff>
    </xdr:to>
    <xdr:sp macro="" textlink="">
      <xdr:nvSpPr>
        <xdr:cNvPr id="118" name="楕円 117">
          <a:extLst>
            <a:ext uri="{FF2B5EF4-FFF2-40B4-BE49-F238E27FC236}">
              <a16:creationId xmlns:a16="http://schemas.microsoft.com/office/drawing/2014/main" id="{0F51EC4F-CD58-4217-ABA4-8D71E706D605}"/>
            </a:ext>
          </a:extLst>
        </xdr:cNvPr>
        <xdr:cNvSpPr/>
      </xdr:nvSpPr>
      <xdr:spPr>
        <a:xfrm>
          <a:off x="8445500" y="629657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137808</xdr:rowOff>
    </xdr:from>
    <xdr:to>
      <xdr:col>55</xdr:col>
      <xdr:colOff>0</xdr:colOff>
      <xdr:row>37</xdr:row>
      <xdr:rowOff>144699</xdr:rowOff>
    </xdr:to>
    <xdr:cxnSp macro="">
      <xdr:nvCxnSpPr>
        <xdr:cNvPr id="119" name="直線コネクタ 118">
          <a:extLst>
            <a:ext uri="{FF2B5EF4-FFF2-40B4-BE49-F238E27FC236}">
              <a16:creationId xmlns:a16="http://schemas.microsoft.com/office/drawing/2014/main" id="{2182ADEF-47E4-4F47-B9F4-230E47650AE3}"/>
            </a:ext>
          </a:extLst>
        </xdr:cNvPr>
        <xdr:cNvCxnSpPr/>
      </xdr:nvCxnSpPr>
      <xdr:spPr>
        <a:xfrm flipV="1">
          <a:off x="8496300" y="6340488"/>
          <a:ext cx="7239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0" name="n_1aveValue【道路】&#10;一人当たり延長">
          <a:extLst>
            <a:ext uri="{FF2B5EF4-FFF2-40B4-BE49-F238E27FC236}">
              <a16:creationId xmlns:a16="http://schemas.microsoft.com/office/drawing/2014/main" id="{79F2934C-37F6-4346-AE95-F0A39622A8C2}"/>
            </a:ext>
          </a:extLst>
        </xdr:cNvPr>
        <xdr:cNvSpPr txBox="1"/>
      </xdr:nvSpPr>
      <xdr:spPr>
        <a:xfrm>
          <a:off x="8239271" y="659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1" name="n_2aveValue【道路】&#10;一人当たり延長">
          <a:extLst>
            <a:ext uri="{FF2B5EF4-FFF2-40B4-BE49-F238E27FC236}">
              <a16:creationId xmlns:a16="http://schemas.microsoft.com/office/drawing/2014/main" id="{1314C87C-BE57-4355-988E-3786CF548750}"/>
            </a:ext>
          </a:extLst>
        </xdr:cNvPr>
        <xdr:cNvSpPr txBox="1"/>
      </xdr:nvSpPr>
      <xdr:spPr>
        <a:xfrm>
          <a:off x="7477271" y="64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40576</xdr:rowOff>
    </xdr:from>
    <xdr:ext cx="534377" cy="259045"/>
    <xdr:sp macro="" textlink="">
      <xdr:nvSpPr>
        <xdr:cNvPr id="122" name="n_1mainValue【道路】&#10;一人当たり延長">
          <a:extLst>
            <a:ext uri="{FF2B5EF4-FFF2-40B4-BE49-F238E27FC236}">
              <a16:creationId xmlns:a16="http://schemas.microsoft.com/office/drawing/2014/main" id="{B854523B-2ECF-4389-8706-66C7E9B8448E}"/>
            </a:ext>
          </a:extLst>
        </xdr:cNvPr>
        <xdr:cNvSpPr txBox="1"/>
      </xdr:nvSpPr>
      <xdr:spPr>
        <a:xfrm>
          <a:off x="8239271" y="607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B6EE2E52-83F3-4D6A-92A8-3D84726DB9B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B17E7477-6806-4237-BB90-C7E1C03D3984}"/>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C1516F85-7787-4A95-8805-6FF536B5BFAF}"/>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18BD6D82-AB21-477B-96E3-A0487AE1E4E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AD60C4EF-2903-4045-8537-30A8D4D4CB6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D4855E85-A7C6-492A-AB6C-08531386898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D3840F3F-3559-44EB-ABD8-6C4B942E9DC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337111A7-B00B-4DD8-BD6E-300093FCA24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DD4F20BD-3616-4566-83EB-C41952BFAE7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D6D3663D-F882-4A68-82E8-66A9828DB82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A5BB7CF5-7720-4BC1-97FE-268403504DE2}"/>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B78CC22A-6AD5-4879-AF6B-DAFD83E7EC67}"/>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id="{04151B8A-0624-447B-8808-40CBA3D7E803}"/>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CAA19137-4691-4A80-AE4F-44512FDF0163}"/>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DA196B5E-49E4-4F97-8D25-F5574F122D93}"/>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1174BAEC-681F-4A35-B534-4C80946F827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6EDF151F-A275-4256-8ABC-0091000FE95B}"/>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A47F8D45-7C10-4708-9C25-B8EC11754A28}"/>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7103D0A4-B9C7-43AE-B5E8-6F520DA0D50E}"/>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71C1C20A-63B1-471A-B4D8-F0A0D3B4111B}"/>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a:extLst>
            <a:ext uri="{FF2B5EF4-FFF2-40B4-BE49-F238E27FC236}">
              <a16:creationId xmlns:a16="http://schemas.microsoft.com/office/drawing/2014/main" id="{7EBF70D9-2775-4D09-B840-1675AF2FB423}"/>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20D10718-1AE8-46CB-8521-7F71C0AC749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5842F5CB-F427-42AE-87B5-C77F1D48E72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7811620B-4A26-444B-A847-9322FBEBF4C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a:extLst>
            <a:ext uri="{FF2B5EF4-FFF2-40B4-BE49-F238E27FC236}">
              <a16:creationId xmlns:a16="http://schemas.microsoft.com/office/drawing/2014/main" id="{598424A0-65BC-4229-B0F7-F914BEE442F8}"/>
            </a:ext>
          </a:extLst>
        </xdr:cNvPr>
        <xdr:cNvCxnSpPr/>
      </xdr:nvCxnSpPr>
      <xdr:spPr>
        <a:xfrm flipV="1">
          <a:off x="4086225" y="9526905"/>
          <a:ext cx="0" cy="106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A456AC81-9941-46AA-8717-7C60DDF121B1}"/>
            </a:ext>
          </a:extLst>
        </xdr:cNvPr>
        <xdr:cNvSpPr txBox="1"/>
      </xdr:nvSpPr>
      <xdr:spPr>
        <a:xfrm>
          <a:off x="412496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a:extLst>
            <a:ext uri="{FF2B5EF4-FFF2-40B4-BE49-F238E27FC236}">
              <a16:creationId xmlns:a16="http://schemas.microsoft.com/office/drawing/2014/main" id="{15322710-BEE6-464B-9D7C-36B65FCB3EE1}"/>
            </a:ext>
          </a:extLst>
        </xdr:cNvPr>
        <xdr:cNvCxnSpPr/>
      </xdr:nvCxnSpPr>
      <xdr:spPr>
        <a:xfrm>
          <a:off x="4020820" y="1059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351F903C-E570-477D-98ED-F6C486A5FF4B}"/>
            </a:ext>
          </a:extLst>
        </xdr:cNvPr>
        <xdr:cNvSpPr txBox="1"/>
      </xdr:nvSpPr>
      <xdr:spPr>
        <a:xfrm>
          <a:off x="4124960"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a:extLst>
            <a:ext uri="{FF2B5EF4-FFF2-40B4-BE49-F238E27FC236}">
              <a16:creationId xmlns:a16="http://schemas.microsoft.com/office/drawing/2014/main" id="{C48BFC89-6DCA-40D4-B580-333D81D13597}"/>
            </a:ext>
          </a:extLst>
        </xdr:cNvPr>
        <xdr:cNvCxnSpPr/>
      </xdr:nvCxnSpPr>
      <xdr:spPr>
        <a:xfrm>
          <a:off x="402082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F3C586B6-D5C3-41C1-9911-C1A4840993E5}"/>
            </a:ext>
          </a:extLst>
        </xdr:cNvPr>
        <xdr:cNvSpPr txBox="1"/>
      </xdr:nvSpPr>
      <xdr:spPr>
        <a:xfrm>
          <a:off x="4124960" y="978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a:extLst>
            <a:ext uri="{FF2B5EF4-FFF2-40B4-BE49-F238E27FC236}">
              <a16:creationId xmlns:a16="http://schemas.microsoft.com/office/drawing/2014/main" id="{5E3D073D-AB3B-452E-830D-10EBF5F0EDA2}"/>
            </a:ext>
          </a:extLst>
        </xdr:cNvPr>
        <xdr:cNvSpPr/>
      </xdr:nvSpPr>
      <xdr:spPr>
        <a:xfrm>
          <a:off x="403606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a:extLst>
            <a:ext uri="{FF2B5EF4-FFF2-40B4-BE49-F238E27FC236}">
              <a16:creationId xmlns:a16="http://schemas.microsoft.com/office/drawing/2014/main" id="{B2692267-C8D3-4B71-BD77-9307725FABAD}"/>
            </a:ext>
          </a:extLst>
        </xdr:cNvPr>
        <xdr:cNvSpPr/>
      </xdr:nvSpPr>
      <xdr:spPr>
        <a:xfrm>
          <a:off x="3312160" y="999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a:extLst>
            <a:ext uri="{FF2B5EF4-FFF2-40B4-BE49-F238E27FC236}">
              <a16:creationId xmlns:a16="http://schemas.microsoft.com/office/drawing/2014/main" id="{390FFB29-FD7A-4DAF-AF4C-CE94A7CBA713}"/>
            </a:ext>
          </a:extLst>
        </xdr:cNvPr>
        <xdr:cNvSpPr/>
      </xdr:nvSpPr>
      <xdr:spPr>
        <a:xfrm>
          <a:off x="25146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9DC0B6A-E44E-444B-9114-E1D7FB13E23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77C2396-3F15-43B4-9674-B378F24CCA1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988D8620-725E-4373-8CDA-51F702DF27C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E703332F-31C5-43D5-9B20-5C987BAFB5A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B825B48A-BC0A-46A7-B4A6-ABE72435FF3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61" name="楕円 160">
          <a:extLst>
            <a:ext uri="{FF2B5EF4-FFF2-40B4-BE49-F238E27FC236}">
              <a16:creationId xmlns:a16="http://schemas.microsoft.com/office/drawing/2014/main" id="{C132C5A1-91EB-46BE-B6EA-25BA944B0ADC}"/>
            </a:ext>
          </a:extLst>
        </xdr:cNvPr>
        <xdr:cNvSpPr/>
      </xdr:nvSpPr>
      <xdr:spPr>
        <a:xfrm>
          <a:off x="4036060" y="1019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id="{AA6D8C0F-1A50-4844-BCF4-17DF32F9F1C4}"/>
            </a:ext>
          </a:extLst>
        </xdr:cNvPr>
        <xdr:cNvSpPr txBox="1"/>
      </xdr:nvSpPr>
      <xdr:spPr>
        <a:xfrm>
          <a:off x="412496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xdr:rowOff>
    </xdr:from>
    <xdr:to>
      <xdr:col>20</xdr:col>
      <xdr:colOff>38100</xdr:colOff>
      <xdr:row>61</xdr:row>
      <xdr:rowOff>109855</xdr:rowOff>
    </xdr:to>
    <xdr:sp macro="" textlink="">
      <xdr:nvSpPr>
        <xdr:cNvPr id="163" name="楕円 162">
          <a:extLst>
            <a:ext uri="{FF2B5EF4-FFF2-40B4-BE49-F238E27FC236}">
              <a16:creationId xmlns:a16="http://schemas.microsoft.com/office/drawing/2014/main" id="{0DB12D72-1701-48E1-8017-8FEC989F53E2}"/>
            </a:ext>
          </a:extLst>
        </xdr:cNvPr>
        <xdr:cNvSpPr/>
      </xdr:nvSpPr>
      <xdr:spPr>
        <a:xfrm>
          <a:off x="3312160" y="1023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59055</xdr:rowOff>
    </xdr:to>
    <xdr:cxnSp macro="">
      <xdr:nvCxnSpPr>
        <xdr:cNvPr id="164" name="直線コネクタ 163">
          <a:extLst>
            <a:ext uri="{FF2B5EF4-FFF2-40B4-BE49-F238E27FC236}">
              <a16:creationId xmlns:a16="http://schemas.microsoft.com/office/drawing/2014/main" id="{1CAF1D58-F414-42F6-9E57-F3EE1D8E3FCF}"/>
            </a:ext>
          </a:extLst>
        </xdr:cNvPr>
        <xdr:cNvCxnSpPr/>
      </xdr:nvCxnSpPr>
      <xdr:spPr>
        <a:xfrm flipV="1">
          <a:off x="3355340" y="1024509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C72C21D3-9E3E-4E91-960C-D93496009A90}"/>
            </a:ext>
          </a:extLst>
        </xdr:cNvPr>
        <xdr:cNvSpPr txBox="1"/>
      </xdr:nvSpPr>
      <xdr:spPr>
        <a:xfrm>
          <a:off x="317056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8ADCA953-E199-47E1-BEC4-2D0B575F9EA7}"/>
            </a:ext>
          </a:extLst>
        </xdr:cNvPr>
        <xdr:cNvSpPr txBox="1"/>
      </xdr:nvSpPr>
      <xdr:spPr>
        <a:xfrm>
          <a:off x="238570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100982</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id="{55E65C56-2941-4A4B-B20B-AFEFC52856C9}"/>
            </a:ext>
          </a:extLst>
        </xdr:cNvPr>
        <xdr:cNvSpPr txBox="1"/>
      </xdr:nvSpPr>
      <xdr:spPr>
        <a:xfrm>
          <a:off x="317056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3E6BF5D4-27F4-4A0B-8A3F-3213A1D225A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CCE576BE-FFC9-491B-BB08-A4C8A6CE99F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6C0FCE88-CC32-4482-9D5F-60A87A2731E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038F0D23-22C4-4436-9615-29FECFD4638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7E0486B6-7987-4DAD-B6A2-7B5DADCB576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72269148-9755-4858-975F-CF1281A7F46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EE1B93B1-DB2B-44D3-A525-F911932B368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6BBD0925-36CD-42D2-BA74-68D3561350C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9EC0F053-DD1A-4D97-8599-F3CBF76B3DD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82E704A9-C39D-45CF-A535-3F9AC29A483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a:extLst>
            <a:ext uri="{FF2B5EF4-FFF2-40B4-BE49-F238E27FC236}">
              <a16:creationId xmlns:a16="http://schemas.microsoft.com/office/drawing/2014/main" id="{5332E9E4-7D7B-4915-A4C3-96339C74F37B}"/>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a:extLst>
            <a:ext uri="{FF2B5EF4-FFF2-40B4-BE49-F238E27FC236}">
              <a16:creationId xmlns:a16="http://schemas.microsoft.com/office/drawing/2014/main" id="{489F5330-E9E3-46D2-B747-57BC925DE61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a:extLst>
            <a:ext uri="{FF2B5EF4-FFF2-40B4-BE49-F238E27FC236}">
              <a16:creationId xmlns:a16="http://schemas.microsoft.com/office/drawing/2014/main" id="{18FCE4A4-D738-4462-BA53-C27027B486F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a:extLst>
            <a:ext uri="{FF2B5EF4-FFF2-40B4-BE49-F238E27FC236}">
              <a16:creationId xmlns:a16="http://schemas.microsoft.com/office/drawing/2014/main" id="{7746A15A-D532-4A0C-82F3-EC1386A61DF2}"/>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a16="http://schemas.microsoft.com/office/drawing/2014/main" id="{D77C1B29-FE3A-4D18-B243-9587AC98FD7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a:extLst>
            <a:ext uri="{FF2B5EF4-FFF2-40B4-BE49-F238E27FC236}">
              <a16:creationId xmlns:a16="http://schemas.microsoft.com/office/drawing/2014/main" id="{FFD6F3CC-30E6-45C5-AECA-97658A63B336}"/>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a:extLst>
            <a:ext uri="{FF2B5EF4-FFF2-40B4-BE49-F238E27FC236}">
              <a16:creationId xmlns:a16="http://schemas.microsoft.com/office/drawing/2014/main" id="{DC5CEAD3-05D3-4C38-B150-0D582B5AA672}"/>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a:extLst>
            <a:ext uri="{FF2B5EF4-FFF2-40B4-BE49-F238E27FC236}">
              <a16:creationId xmlns:a16="http://schemas.microsoft.com/office/drawing/2014/main" id="{721F844B-157D-4486-B6E5-124A62B01D78}"/>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a:extLst>
            <a:ext uri="{FF2B5EF4-FFF2-40B4-BE49-F238E27FC236}">
              <a16:creationId xmlns:a16="http://schemas.microsoft.com/office/drawing/2014/main" id="{EEEAA70F-7AE1-4A78-9CE2-D3216383E72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a:extLst>
            <a:ext uri="{FF2B5EF4-FFF2-40B4-BE49-F238E27FC236}">
              <a16:creationId xmlns:a16="http://schemas.microsoft.com/office/drawing/2014/main" id="{DD9B83ED-B8A4-47CC-82B8-2BF4FD5BE2B8}"/>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CC5C45B7-311D-485E-84FD-EA19592FEC7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6AEEE541-912C-4726-952A-03D06E06A271}"/>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BEEB1712-CD1B-41EB-A99C-0DFF6889E68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a:extLst>
            <a:ext uri="{FF2B5EF4-FFF2-40B4-BE49-F238E27FC236}">
              <a16:creationId xmlns:a16="http://schemas.microsoft.com/office/drawing/2014/main" id="{AD377C5F-157D-4B5F-A64C-19176F7C0D50}"/>
            </a:ext>
          </a:extLst>
        </xdr:cNvPr>
        <xdr:cNvCxnSpPr/>
      </xdr:nvCxnSpPr>
      <xdr:spPr>
        <a:xfrm flipV="1">
          <a:off x="9219565" y="9497316"/>
          <a:ext cx="0" cy="129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a:extLst>
            <a:ext uri="{FF2B5EF4-FFF2-40B4-BE49-F238E27FC236}">
              <a16:creationId xmlns:a16="http://schemas.microsoft.com/office/drawing/2014/main" id="{811E5B0C-B030-4E15-90AF-AB7E1831BF76}"/>
            </a:ext>
          </a:extLst>
        </xdr:cNvPr>
        <xdr:cNvSpPr txBox="1"/>
      </xdr:nvSpPr>
      <xdr:spPr>
        <a:xfrm>
          <a:off x="9258300" y="107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a:extLst>
            <a:ext uri="{FF2B5EF4-FFF2-40B4-BE49-F238E27FC236}">
              <a16:creationId xmlns:a16="http://schemas.microsoft.com/office/drawing/2014/main" id="{46C8FC78-B957-4D4F-BD1D-3270F040903F}"/>
            </a:ext>
          </a:extLst>
        </xdr:cNvPr>
        <xdr:cNvCxnSpPr/>
      </xdr:nvCxnSpPr>
      <xdr:spPr>
        <a:xfrm>
          <a:off x="9154160" y="10793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CA90BA56-2D5F-4A8E-8EB2-1D843ABE433E}"/>
            </a:ext>
          </a:extLst>
        </xdr:cNvPr>
        <xdr:cNvSpPr txBox="1"/>
      </xdr:nvSpPr>
      <xdr:spPr>
        <a:xfrm>
          <a:off x="9258300" y="9276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a:extLst>
            <a:ext uri="{FF2B5EF4-FFF2-40B4-BE49-F238E27FC236}">
              <a16:creationId xmlns:a16="http://schemas.microsoft.com/office/drawing/2014/main" id="{13DB25A4-1439-4933-9550-5C4B29C07F72}"/>
            </a:ext>
          </a:extLst>
        </xdr:cNvPr>
        <xdr:cNvCxnSpPr/>
      </xdr:nvCxnSpPr>
      <xdr:spPr>
        <a:xfrm>
          <a:off x="9154160" y="949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a:extLst>
            <a:ext uri="{FF2B5EF4-FFF2-40B4-BE49-F238E27FC236}">
              <a16:creationId xmlns:a16="http://schemas.microsoft.com/office/drawing/2014/main" id="{1FED6158-0FBF-4C33-8FCC-70B443AC6CD7}"/>
            </a:ext>
          </a:extLst>
        </xdr:cNvPr>
        <xdr:cNvSpPr txBox="1"/>
      </xdr:nvSpPr>
      <xdr:spPr>
        <a:xfrm>
          <a:off x="9258300" y="10526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a:extLst>
            <a:ext uri="{FF2B5EF4-FFF2-40B4-BE49-F238E27FC236}">
              <a16:creationId xmlns:a16="http://schemas.microsoft.com/office/drawing/2014/main" id="{DB18EC71-FB3C-4D82-9A46-4F04F0B9F822}"/>
            </a:ext>
          </a:extLst>
        </xdr:cNvPr>
        <xdr:cNvSpPr/>
      </xdr:nvSpPr>
      <xdr:spPr>
        <a:xfrm>
          <a:off x="9192260" y="10548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a:extLst>
            <a:ext uri="{FF2B5EF4-FFF2-40B4-BE49-F238E27FC236}">
              <a16:creationId xmlns:a16="http://schemas.microsoft.com/office/drawing/2014/main" id="{B2CE4D35-F416-4174-8500-2FC57FBA4C68}"/>
            </a:ext>
          </a:extLst>
        </xdr:cNvPr>
        <xdr:cNvSpPr/>
      </xdr:nvSpPr>
      <xdr:spPr>
        <a:xfrm>
          <a:off x="8445500" y="1056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a:extLst>
            <a:ext uri="{FF2B5EF4-FFF2-40B4-BE49-F238E27FC236}">
              <a16:creationId xmlns:a16="http://schemas.microsoft.com/office/drawing/2014/main" id="{9BDB6F11-B12A-4001-81D2-6290400BAFAE}"/>
            </a:ext>
          </a:extLst>
        </xdr:cNvPr>
        <xdr:cNvSpPr/>
      </xdr:nvSpPr>
      <xdr:spPr>
        <a:xfrm>
          <a:off x="7670800" y="105946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EDAF0E5A-CDCC-4CAC-A6B1-801D66D4BD2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ACE8CF66-F487-4E12-B44D-45564228ADB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2A05550E-E24C-481E-9757-8D6104A45E4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FC450FE0-81BB-4E68-9776-548AC8C4986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257793D3-BC87-45FA-A862-09B9BFA21A5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63209</xdr:rowOff>
    </xdr:from>
    <xdr:to>
      <xdr:col>55</xdr:col>
      <xdr:colOff>50800</xdr:colOff>
      <xdr:row>60</xdr:row>
      <xdr:rowOff>164809</xdr:rowOff>
    </xdr:to>
    <xdr:sp macro="" textlink="">
      <xdr:nvSpPr>
        <xdr:cNvPr id="205" name="楕円 204">
          <a:extLst>
            <a:ext uri="{FF2B5EF4-FFF2-40B4-BE49-F238E27FC236}">
              <a16:creationId xmlns:a16="http://schemas.microsoft.com/office/drawing/2014/main" id="{786CB2BE-1194-418A-B744-212A766FF835}"/>
            </a:ext>
          </a:extLst>
        </xdr:cNvPr>
        <xdr:cNvSpPr/>
      </xdr:nvSpPr>
      <xdr:spPr>
        <a:xfrm>
          <a:off x="9192260" y="101216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86086</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0DC6FFC7-B705-4392-8549-A02956B5C068}"/>
            </a:ext>
          </a:extLst>
        </xdr:cNvPr>
        <xdr:cNvSpPr txBox="1"/>
      </xdr:nvSpPr>
      <xdr:spPr>
        <a:xfrm>
          <a:off x="9258300" y="9976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54469</xdr:rowOff>
    </xdr:from>
    <xdr:to>
      <xdr:col>50</xdr:col>
      <xdr:colOff>165100</xdr:colOff>
      <xdr:row>60</xdr:row>
      <xdr:rowOff>156069</xdr:rowOff>
    </xdr:to>
    <xdr:sp macro="" textlink="">
      <xdr:nvSpPr>
        <xdr:cNvPr id="207" name="楕円 206">
          <a:extLst>
            <a:ext uri="{FF2B5EF4-FFF2-40B4-BE49-F238E27FC236}">
              <a16:creationId xmlns:a16="http://schemas.microsoft.com/office/drawing/2014/main" id="{6F36B240-4A61-49B1-9694-B19F4B022E57}"/>
            </a:ext>
          </a:extLst>
        </xdr:cNvPr>
        <xdr:cNvSpPr/>
      </xdr:nvSpPr>
      <xdr:spPr>
        <a:xfrm>
          <a:off x="8445500" y="1011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105269</xdr:rowOff>
    </xdr:from>
    <xdr:to>
      <xdr:col>55</xdr:col>
      <xdr:colOff>0</xdr:colOff>
      <xdr:row>60</xdr:row>
      <xdr:rowOff>114009</xdr:rowOff>
    </xdr:to>
    <xdr:cxnSp macro="">
      <xdr:nvCxnSpPr>
        <xdr:cNvPr id="208" name="直線コネクタ 207">
          <a:extLst>
            <a:ext uri="{FF2B5EF4-FFF2-40B4-BE49-F238E27FC236}">
              <a16:creationId xmlns:a16="http://schemas.microsoft.com/office/drawing/2014/main" id="{280E8EF5-20C1-414B-BBCA-085BEAA5B536}"/>
            </a:ext>
          </a:extLst>
        </xdr:cNvPr>
        <xdr:cNvCxnSpPr/>
      </xdr:nvCxnSpPr>
      <xdr:spPr>
        <a:xfrm>
          <a:off x="8496300" y="10163669"/>
          <a:ext cx="7239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88647</xdr:rowOff>
    </xdr:from>
    <xdr:ext cx="599010" cy="259045"/>
    <xdr:sp macro="" textlink="">
      <xdr:nvSpPr>
        <xdr:cNvPr id="209" name="n_1aveValue【橋りょう・トンネル】&#10;一人当たり有形固定資産（償却資産）額">
          <a:extLst>
            <a:ext uri="{FF2B5EF4-FFF2-40B4-BE49-F238E27FC236}">
              <a16:creationId xmlns:a16="http://schemas.microsoft.com/office/drawing/2014/main" id="{A2469FFD-803B-479D-8F9E-B0A9A2A95A8C}"/>
            </a:ext>
          </a:extLst>
        </xdr:cNvPr>
        <xdr:cNvSpPr txBox="1"/>
      </xdr:nvSpPr>
      <xdr:spPr>
        <a:xfrm>
          <a:off x="8214575" y="1064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A57F06CC-FDD4-4AF8-B9EA-4C55092E745E}"/>
            </a:ext>
          </a:extLst>
        </xdr:cNvPr>
        <xdr:cNvSpPr txBox="1"/>
      </xdr:nvSpPr>
      <xdr:spPr>
        <a:xfrm>
          <a:off x="7444955" y="1037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1146</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6CCC22C3-1A8D-4509-A941-BFAA8E151F3A}"/>
            </a:ext>
          </a:extLst>
        </xdr:cNvPr>
        <xdr:cNvSpPr txBox="1"/>
      </xdr:nvSpPr>
      <xdr:spPr>
        <a:xfrm>
          <a:off x="8184225" y="9891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2AD630B4-56A6-401D-A2D1-A6303493D1B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9D45507F-673F-4AA8-8A83-D2821179560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7AB870D9-409A-414D-B8EC-7B2BBC76691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F8866482-04E2-4165-93B7-4CE08A138A0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AF4E33CC-6429-452F-A929-A9B66065D6F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5C3CE8CB-3584-4AFC-9C47-ED1B2F42BE59}"/>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AB0BA6BD-ACD6-4DFF-A275-B66194305FF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4D12220D-D76A-4C28-BB4C-05AEC951565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760D1BD3-793F-4C7D-A342-45445E03174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E4549892-B012-4FA3-ABC5-61FA8D6AED4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a:extLst>
            <a:ext uri="{FF2B5EF4-FFF2-40B4-BE49-F238E27FC236}">
              <a16:creationId xmlns:a16="http://schemas.microsoft.com/office/drawing/2014/main" id="{1812D45E-0F98-4E34-9E17-2BE8048B533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a:extLst>
            <a:ext uri="{FF2B5EF4-FFF2-40B4-BE49-F238E27FC236}">
              <a16:creationId xmlns:a16="http://schemas.microsoft.com/office/drawing/2014/main" id="{BDCB2360-8288-4CEA-AD4E-08E718131BF8}"/>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a:extLst>
            <a:ext uri="{FF2B5EF4-FFF2-40B4-BE49-F238E27FC236}">
              <a16:creationId xmlns:a16="http://schemas.microsoft.com/office/drawing/2014/main" id="{6C8E9E30-078C-405A-BB3D-A00E8CEAB332}"/>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a:extLst>
            <a:ext uri="{FF2B5EF4-FFF2-40B4-BE49-F238E27FC236}">
              <a16:creationId xmlns:a16="http://schemas.microsoft.com/office/drawing/2014/main" id="{F3621175-8ED3-4AB7-87AD-4741E3F4CA54}"/>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a:extLst>
            <a:ext uri="{FF2B5EF4-FFF2-40B4-BE49-F238E27FC236}">
              <a16:creationId xmlns:a16="http://schemas.microsoft.com/office/drawing/2014/main" id="{7F54C03F-FD09-459D-B288-17899E1DB9EE}"/>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a:extLst>
            <a:ext uri="{FF2B5EF4-FFF2-40B4-BE49-F238E27FC236}">
              <a16:creationId xmlns:a16="http://schemas.microsoft.com/office/drawing/2014/main" id="{D6168DBD-F928-41B7-AF53-30BEB2B8522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a:extLst>
            <a:ext uri="{FF2B5EF4-FFF2-40B4-BE49-F238E27FC236}">
              <a16:creationId xmlns:a16="http://schemas.microsoft.com/office/drawing/2014/main" id="{CDDCBAB7-EB9E-4D74-8D94-EC613CBE3F53}"/>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a:extLst>
            <a:ext uri="{FF2B5EF4-FFF2-40B4-BE49-F238E27FC236}">
              <a16:creationId xmlns:a16="http://schemas.microsoft.com/office/drawing/2014/main" id="{8A508CE1-4032-4612-ACD9-96C8C2D8114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a:extLst>
            <a:ext uri="{FF2B5EF4-FFF2-40B4-BE49-F238E27FC236}">
              <a16:creationId xmlns:a16="http://schemas.microsoft.com/office/drawing/2014/main" id="{4B6CEC6A-FABB-4E82-983B-CEFCE224AB09}"/>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a:extLst>
            <a:ext uri="{FF2B5EF4-FFF2-40B4-BE49-F238E27FC236}">
              <a16:creationId xmlns:a16="http://schemas.microsoft.com/office/drawing/2014/main" id="{DE767C74-DB52-4ACE-AD79-FBAB825676FD}"/>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a:extLst>
            <a:ext uri="{FF2B5EF4-FFF2-40B4-BE49-F238E27FC236}">
              <a16:creationId xmlns:a16="http://schemas.microsoft.com/office/drawing/2014/main" id="{11C6A424-BE10-4B7A-88A9-7BF34594216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a:extLst>
            <a:ext uri="{FF2B5EF4-FFF2-40B4-BE49-F238E27FC236}">
              <a16:creationId xmlns:a16="http://schemas.microsoft.com/office/drawing/2014/main" id="{D6590B63-DF8F-4751-89BF-E0881BF4EB14}"/>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a16="http://schemas.microsoft.com/office/drawing/2014/main" id="{48302DDB-AC5B-4801-9CCE-7723DF9A979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D234B2E5-EBF8-4E45-8A50-7BB5A804E264}"/>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a:extLst>
            <a:ext uri="{FF2B5EF4-FFF2-40B4-BE49-F238E27FC236}">
              <a16:creationId xmlns:a16="http://schemas.microsoft.com/office/drawing/2014/main" id="{A0B618ED-BBAF-45D5-9295-065FBDE38D7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a:extLst>
            <a:ext uri="{FF2B5EF4-FFF2-40B4-BE49-F238E27FC236}">
              <a16:creationId xmlns:a16="http://schemas.microsoft.com/office/drawing/2014/main" id="{F14C6165-B30C-4A8E-87A0-0E1B65485AD3}"/>
            </a:ext>
          </a:extLst>
        </xdr:cNvPr>
        <xdr:cNvCxnSpPr/>
      </xdr:nvCxnSpPr>
      <xdr:spPr>
        <a:xfrm flipV="1">
          <a:off x="4086225" y="12987201"/>
          <a:ext cx="0" cy="136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a:extLst>
            <a:ext uri="{FF2B5EF4-FFF2-40B4-BE49-F238E27FC236}">
              <a16:creationId xmlns:a16="http://schemas.microsoft.com/office/drawing/2014/main" id="{B1B0E524-41C8-4D24-B54A-9056FD4C4838}"/>
            </a:ext>
          </a:extLst>
        </xdr:cNvPr>
        <xdr:cNvSpPr txBox="1"/>
      </xdr:nvSpPr>
      <xdr:spPr>
        <a:xfrm>
          <a:off x="4124960" y="1435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a:extLst>
            <a:ext uri="{FF2B5EF4-FFF2-40B4-BE49-F238E27FC236}">
              <a16:creationId xmlns:a16="http://schemas.microsoft.com/office/drawing/2014/main" id="{45B98D8D-1BDA-44B5-B2C1-B4EBCF5BBAB2}"/>
            </a:ext>
          </a:extLst>
        </xdr:cNvPr>
        <xdr:cNvCxnSpPr/>
      </xdr:nvCxnSpPr>
      <xdr:spPr>
        <a:xfrm>
          <a:off x="4020820" y="14349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a:extLst>
            <a:ext uri="{FF2B5EF4-FFF2-40B4-BE49-F238E27FC236}">
              <a16:creationId xmlns:a16="http://schemas.microsoft.com/office/drawing/2014/main" id="{B05D62CD-F53D-4CC5-BAB8-70C233FFA1BF}"/>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a:extLst>
            <a:ext uri="{FF2B5EF4-FFF2-40B4-BE49-F238E27FC236}">
              <a16:creationId xmlns:a16="http://schemas.microsoft.com/office/drawing/2014/main" id="{18630E81-D950-4707-AF0D-DBC7F7A068B7}"/>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242" name="【公営住宅】&#10;有形固定資産減価償却率平均値テキスト">
          <a:extLst>
            <a:ext uri="{FF2B5EF4-FFF2-40B4-BE49-F238E27FC236}">
              <a16:creationId xmlns:a16="http://schemas.microsoft.com/office/drawing/2014/main" id="{4D6FED1C-8AA0-4E8E-9EAA-B46328EDB4D9}"/>
            </a:ext>
          </a:extLst>
        </xdr:cNvPr>
        <xdr:cNvSpPr txBox="1"/>
      </xdr:nvSpPr>
      <xdr:spPr>
        <a:xfrm>
          <a:off x="4124960" y="13309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a:extLst>
            <a:ext uri="{FF2B5EF4-FFF2-40B4-BE49-F238E27FC236}">
              <a16:creationId xmlns:a16="http://schemas.microsoft.com/office/drawing/2014/main" id="{EFA3C422-F9F6-466E-A87F-A9FB124CB0B3}"/>
            </a:ext>
          </a:extLst>
        </xdr:cNvPr>
        <xdr:cNvSpPr/>
      </xdr:nvSpPr>
      <xdr:spPr>
        <a:xfrm>
          <a:off x="4036060" y="1345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a:extLst>
            <a:ext uri="{FF2B5EF4-FFF2-40B4-BE49-F238E27FC236}">
              <a16:creationId xmlns:a16="http://schemas.microsoft.com/office/drawing/2014/main" id="{9CDB9573-957E-4076-9BAA-95AF79FE0F47}"/>
            </a:ext>
          </a:extLst>
        </xdr:cNvPr>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a:extLst>
            <a:ext uri="{FF2B5EF4-FFF2-40B4-BE49-F238E27FC236}">
              <a16:creationId xmlns:a16="http://schemas.microsoft.com/office/drawing/2014/main" id="{21A8A8C5-0CB2-4602-908E-336C7D1185C8}"/>
            </a:ext>
          </a:extLst>
        </xdr:cNvPr>
        <xdr:cNvSpPr/>
      </xdr:nvSpPr>
      <xdr:spPr>
        <a:xfrm>
          <a:off x="2514600" y="134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70656ACB-D470-45E2-8A05-3B40C05E0B1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9C2497F0-F2E4-46F2-96F4-34FF44A15AE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7E56A9CF-D4DC-452C-A520-D4815988852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AE21D0FD-8BEA-4178-ACA3-03E0BDCFB10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223A7D6E-9A1C-4499-8DD0-46C131D811E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166914</xdr:rowOff>
    </xdr:from>
    <xdr:to>
      <xdr:col>24</xdr:col>
      <xdr:colOff>114300</xdr:colOff>
      <xdr:row>84</xdr:row>
      <xdr:rowOff>97064</xdr:rowOff>
    </xdr:to>
    <xdr:sp macro="" textlink="">
      <xdr:nvSpPr>
        <xdr:cNvPr id="251" name="楕円 250">
          <a:extLst>
            <a:ext uri="{FF2B5EF4-FFF2-40B4-BE49-F238E27FC236}">
              <a16:creationId xmlns:a16="http://schemas.microsoft.com/office/drawing/2014/main" id="{B4E2E1E4-319F-46B1-8D86-D8F1E9225F6F}"/>
            </a:ext>
          </a:extLst>
        </xdr:cNvPr>
        <xdr:cNvSpPr/>
      </xdr:nvSpPr>
      <xdr:spPr>
        <a:xfrm>
          <a:off x="4036060" y="14081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145341</xdr:rowOff>
    </xdr:from>
    <xdr:ext cx="405111" cy="259045"/>
    <xdr:sp macro="" textlink="">
      <xdr:nvSpPr>
        <xdr:cNvPr id="252" name="【公営住宅】&#10;有形固定資産減価償却率該当値テキスト">
          <a:extLst>
            <a:ext uri="{FF2B5EF4-FFF2-40B4-BE49-F238E27FC236}">
              <a16:creationId xmlns:a16="http://schemas.microsoft.com/office/drawing/2014/main" id="{E0164913-A62D-40C8-95A8-F33D290C13C5}"/>
            </a:ext>
          </a:extLst>
        </xdr:cNvPr>
        <xdr:cNvSpPr txBox="1"/>
      </xdr:nvSpPr>
      <xdr:spPr>
        <a:xfrm>
          <a:off x="4124960"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60779</xdr:rowOff>
    </xdr:from>
    <xdr:to>
      <xdr:col>20</xdr:col>
      <xdr:colOff>38100</xdr:colOff>
      <xdr:row>82</xdr:row>
      <xdr:rowOff>162379</xdr:rowOff>
    </xdr:to>
    <xdr:sp macro="" textlink="">
      <xdr:nvSpPr>
        <xdr:cNvPr id="253" name="楕円 252">
          <a:extLst>
            <a:ext uri="{FF2B5EF4-FFF2-40B4-BE49-F238E27FC236}">
              <a16:creationId xmlns:a16="http://schemas.microsoft.com/office/drawing/2014/main" id="{D3D8C0DD-E2EF-405D-A057-A4C50BEF0650}"/>
            </a:ext>
          </a:extLst>
        </xdr:cNvPr>
        <xdr:cNvSpPr/>
      </xdr:nvSpPr>
      <xdr:spPr>
        <a:xfrm>
          <a:off x="3312160" y="138072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111579</xdr:rowOff>
    </xdr:from>
    <xdr:to>
      <xdr:col>24</xdr:col>
      <xdr:colOff>63500</xdr:colOff>
      <xdr:row>84</xdr:row>
      <xdr:rowOff>46264</xdr:rowOff>
    </xdr:to>
    <xdr:cxnSp macro="">
      <xdr:nvCxnSpPr>
        <xdr:cNvPr id="254" name="直線コネクタ 253">
          <a:extLst>
            <a:ext uri="{FF2B5EF4-FFF2-40B4-BE49-F238E27FC236}">
              <a16:creationId xmlns:a16="http://schemas.microsoft.com/office/drawing/2014/main" id="{A3ABDEE0-2092-4D3B-8AD0-AB640A5C636A}"/>
            </a:ext>
          </a:extLst>
        </xdr:cNvPr>
        <xdr:cNvCxnSpPr/>
      </xdr:nvCxnSpPr>
      <xdr:spPr>
        <a:xfrm>
          <a:off x="3355340" y="13858059"/>
          <a:ext cx="731520" cy="2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55" name="n_1aveValue【公営住宅】&#10;有形固定資産減価償却率">
          <a:extLst>
            <a:ext uri="{FF2B5EF4-FFF2-40B4-BE49-F238E27FC236}">
              <a16:creationId xmlns:a16="http://schemas.microsoft.com/office/drawing/2014/main" id="{39B6F6C5-7E57-4F5E-B3FD-F6FF15C447A5}"/>
            </a:ext>
          </a:extLst>
        </xdr:cNvPr>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56" name="n_2aveValue【公営住宅】&#10;有形固定資産減価償却率">
          <a:extLst>
            <a:ext uri="{FF2B5EF4-FFF2-40B4-BE49-F238E27FC236}">
              <a16:creationId xmlns:a16="http://schemas.microsoft.com/office/drawing/2014/main" id="{83CB35DE-92CD-4F5F-9BCA-C2FFCAF6B735}"/>
            </a:ext>
          </a:extLst>
        </xdr:cNvPr>
        <xdr:cNvSpPr txBox="1"/>
      </xdr:nvSpPr>
      <xdr:spPr>
        <a:xfrm>
          <a:off x="2385704" y="132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153506</xdr:rowOff>
    </xdr:from>
    <xdr:ext cx="405111" cy="259045"/>
    <xdr:sp macro="" textlink="">
      <xdr:nvSpPr>
        <xdr:cNvPr id="257" name="n_1mainValue【公営住宅】&#10;有形固定資産減価償却率">
          <a:extLst>
            <a:ext uri="{FF2B5EF4-FFF2-40B4-BE49-F238E27FC236}">
              <a16:creationId xmlns:a16="http://schemas.microsoft.com/office/drawing/2014/main" id="{3DBF6B9F-E2A3-4B31-A69F-628A75581B01}"/>
            </a:ext>
          </a:extLst>
        </xdr:cNvPr>
        <xdr:cNvSpPr txBox="1"/>
      </xdr:nvSpPr>
      <xdr:spPr>
        <a:xfrm>
          <a:off x="3170564" y="1389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B56C8057-3CD9-40D5-A652-E620DDE9101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0CF7F623-1ACD-476B-BE92-1D6E8CA6E49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B44753AF-3906-46FA-AA85-87F90F41102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A3BD3701-0365-477A-AAE8-5DAC3FFB2FC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068217D9-71CD-412F-BB5B-0A88FA2B7C8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E6D3E8B9-D0B5-4920-8E56-A40EDCB9E84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37891998-A7EC-4E97-8A06-00FB620D375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7164AC0A-C8FF-44F6-A18B-E1AC8634723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a16="http://schemas.microsoft.com/office/drawing/2014/main" id="{8293FC0E-C00D-4094-83D1-8F774FC59D7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a16="http://schemas.microsoft.com/office/drawing/2014/main" id="{F493B01E-CC02-45C1-9A59-DFB5D9AFD9E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a:extLst>
            <a:ext uri="{FF2B5EF4-FFF2-40B4-BE49-F238E27FC236}">
              <a16:creationId xmlns:a16="http://schemas.microsoft.com/office/drawing/2014/main" id="{A397C486-184F-4257-945F-9A2A33BFB38B}"/>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887033E2-9A63-41D6-BD96-B9520E90C4B7}"/>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a:extLst>
            <a:ext uri="{FF2B5EF4-FFF2-40B4-BE49-F238E27FC236}">
              <a16:creationId xmlns:a16="http://schemas.microsoft.com/office/drawing/2014/main" id="{4E18ED23-9223-4E36-9882-A83A31E9AE52}"/>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a:extLst>
            <a:ext uri="{FF2B5EF4-FFF2-40B4-BE49-F238E27FC236}">
              <a16:creationId xmlns:a16="http://schemas.microsoft.com/office/drawing/2014/main" id="{A860BE2C-BE2E-442F-B767-905BD2EF35E7}"/>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a:extLst>
            <a:ext uri="{FF2B5EF4-FFF2-40B4-BE49-F238E27FC236}">
              <a16:creationId xmlns:a16="http://schemas.microsoft.com/office/drawing/2014/main" id="{CB043C64-77B4-49FC-9870-6252318E83AA}"/>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a:extLst>
            <a:ext uri="{FF2B5EF4-FFF2-40B4-BE49-F238E27FC236}">
              <a16:creationId xmlns:a16="http://schemas.microsoft.com/office/drawing/2014/main" id="{A6112CF4-8AD6-43AE-B4E8-280E2D16FABE}"/>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a:extLst>
            <a:ext uri="{FF2B5EF4-FFF2-40B4-BE49-F238E27FC236}">
              <a16:creationId xmlns:a16="http://schemas.microsoft.com/office/drawing/2014/main" id="{A46AA7D1-8859-40A4-A10C-5398E03CBEC7}"/>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a:extLst>
            <a:ext uri="{FF2B5EF4-FFF2-40B4-BE49-F238E27FC236}">
              <a16:creationId xmlns:a16="http://schemas.microsoft.com/office/drawing/2014/main" id="{10B0628B-6F7B-4171-A674-A67F51045B43}"/>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A9621316-9C3D-497B-9993-8B904A46817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80C8740D-EEAD-490A-B189-E8F6941B8FB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3394734C-3249-4464-A08B-C5E691CBD6A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a:extLst>
            <a:ext uri="{FF2B5EF4-FFF2-40B4-BE49-F238E27FC236}">
              <a16:creationId xmlns:a16="http://schemas.microsoft.com/office/drawing/2014/main" id="{A0EDFBF1-0E58-41CA-BFFF-425FA4657B62}"/>
            </a:ext>
          </a:extLst>
        </xdr:cNvPr>
        <xdr:cNvCxnSpPr/>
      </xdr:nvCxnSpPr>
      <xdr:spPr>
        <a:xfrm flipV="1">
          <a:off x="9219565" y="13287832"/>
          <a:ext cx="0" cy="1163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a:extLst>
            <a:ext uri="{FF2B5EF4-FFF2-40B4-BE49-F238E27FC236}">
              <a16:creationId xmlns:a16="http://schemas.microsoft.com/office/drawing/2014/main" id="{2946B3FB-E5C7-4987-B7D9-1459C50B5EEF}"/>
            </a:ext>
          </a:extLst>
        </xdr:cNvPr>
        <xdr:cNvSpPr txBox="1"/>
      </xdr:nvSpPr>
      <xdr:spPr>
        <a:xfrm>
          <a:off x="9258300" y="1445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a:extLst>
            <a:ext uri="{FF2B5EF4-FFF2-40B4-BE49-F238E27FC236}">
              <a16:creationId xmlns:a16="http://schemas.microsoft.com/office/drawing/2014/main" id="{E7789C33-9D3B-4DB8-9828-0EA059DD010A}"/>
            </a:ext>
          </a:extLst>
        </xdr:cNvPr>
        <xdr:cNvCxnSpPr/>
      </xdr:nvCxnSpPr>
      <xdr:spPr>
        <a:xfrm>
          <a:off x="9154160" y="144517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a:extLst>
            <a:ext uri="{FF2B5EF4-FFF2-40B4-BE49-F238E27FC236}">
              <a16:creationId xmlns:a16="http://schemas.microsoft.com/office/drawing/2014/main" id="{951A72EA-84E1-4E75-948A-F8D2724CDDC5}"/>
            </a:ext>
          </a:extLst>
        </xdr:cNvPr>
        <xdr:cNvSpPr txBox="1"/>
      </xdr:nvSpPr>
      <xdr:spPr>
        <a:xfrm>
          <a:off x="9258300" y="1307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a:extLst>
            <a:ext uri="{FF2B5EF4-FFF2-40B4-BE49-F238E27FC236}">
              <a16:creationId xmlns:a16="http://schemas.microsoft.com/office/drawing/2014/main" id="{C40FDB11-F37E-4D27-B394-8ADFD8F223F6}"/>
            </a:ext>
          </a:extLst>
        </xdr:cNvPr>
        <xdr:cNvCxnSpPr/>
      </xdr:nvCxnSpPr>
      <xdr:spPr>
        <a:xfrm>
          <a:off x="9154160" y="13287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84" name="【公営住宅】&#10;一人当たり面積平均値テキスト">
          <a:extLst>
            <a:ext uri="{FF2B5EF4-FFF2-40B4-BE49-F238E27FC236}">
              <a16:creationId xmlns:a16="http://schemas.microsoft.com/office/drawing/2014/main" id="{95D00993-3A76-4F30-B0DB-73B09FE83613}"/>
            </a:ext>
          </a:extLst>
        </xdr:cNvPr>
        <xdr:cNvSpPr txBox="1"/>
      </xdr:nvSpPr>
      <xdr:spPr>
        <a:xfrm>
          <a:off x="9258300" y="1396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a:extLst>
            <a:ext uri="{FF2B5EF4-FFF2-40B4-BE49-F238E27FC236}">
              <a16:creationId xmlns:a16="http://schemas.microsoft.com/office/drawing/2014/main" id="{FACCDF95-A429-4EDE-8C87-1DAC8A8F23C7}"/>
            </a:ext>
          </a:extLst>
        </xdr:cNvPr>
        <xdr:cNvSpPr/>
      </xdr:nvSpPr>
      <xdr:spPr>
        <a:xfrm>
          <a:off x="9192260" y="14112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a:extLst>
            <a:ext uri="{FF2B5EF4-FFF2-40B4-BE49-F238E27FC236}">
              <a16:creationId xmlns:a16="http://schemas.microsoft.com/office/drawing/2014/main" id="{089FABE3-5749-4428-A69E-10C55865A6CA}"/>
            </a:ext>
          </a:extLst>
        </xdr:cNvPr>
        <xdr:cNvSpPr/>
      </xdr:nvSpPr>
      <xdr:spPr>
        <a:xfrm>
          <a:off x="8445500" y="1405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a:extLst>
            <a:ext uri="{FF2B5EF4-FFF2-40B4-BE49-F238E27FC236}">
              <a16:creationId xmlns:a16="http://schemas.microsoft.com/office/drawing/2014/main" id="{211F6994-BDAB-4604-83A3-58183B653662}"/>
            </a:ext>
          </a:extLst>
        </xdr:cNvPr>
        <xdr:cNvSpPr/>
      </xdr:nvSpPr>
      <xdr:spPr>
        <a:xfrm>
          <a:off x="7670800" y="141065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BC8E6DD-EBDA-4494-91F0-BF2CD8F0A82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C80AA7C-3F73-48DF-91DD-EA54B4DDC12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A489E15-23AB-409A-BF2B-3B57F8B2EA3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55517CE-CFC6-4946-AA05-16285F78AE0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A51C0024-659F-4CD3-BA31-7DAF1F5A084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45365</xdr:rowOff>
    </xdr:from>
    <xdr:to>
      <xdr:col>55</xdr:col>
      <xdr:colOff>50800</xdr:colOff>
      <xdr:row>85</xdr:row>
      <xdr:rowOff>146965</xdr:rowOff>
    </xdr:to>
    <xdr:sp macro="" textlink="">
      <xdr:nvSpPr>
        <xdr:cNvPr id="293" name="楕円 292">
          <a:extLst>
            <a:ext uri="{FF2B5EF4-FFF2-40B4-BE49-F238E27FC236}">
              <a16:creationId xmlns:a16="http://schemas.microsoft.com/office/drawing/2014/main" id="{ADD65C22-1F43-4426-AF15-C237F1ADDD7A}"/>
            </a:ext>
          </a:extLst>
        </xdr:cNvPr>
        <xdr:cNvSpPr/>
      </xdr:nvSpPr>
      <xdr:spPr>
        <a:xfrm>
          <a:off x="9192260" y="14294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131742</xdr:rowOff>
    </xdr:from>
    <xdr:ext cx="469744" cy="259045"/>
    <xdr:sp macro="" textlink="">
      <xdr:nvSpPr>
        <xdr:cNvPr id="294" name="【公営住宅】&#10;一人当たり面積該当値テキスト">
          <a:extLst>
            <a:ext uri="{FF2B5EF4-FFF2-40B4-BE49-F238E27FC236}">
              <a16:creationId xmlns:a16="http://schemas.microsoft.com/office/drawing/2014/main" id="{DD44AA8C-BF29-4182-BCDA-8092A1BE6B20}"/>
            </a:ext>
          </a:extLst>
        </xdr:cNvPr>
        <xdr:cNvSpPr txBox="1"/>
      </xdr:nvSpPr>
      <xdr:spPr>
        <a:xfrm>
          <a:off x="9258300" y="1421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50394</xdr:rowOff>
    </xdr:from>
    <xdr:to>
      <xdr:col>50</xdr:col>
      <xdr:colOff>165100</xdr:colOff>
      <xdr:row>85</xdr:row>
      <xdr:rowOff>151994</xdr:rowOff>
    </xdr:to>
    <xdr:sp macro="" textlink="">
      <xdr:nvSpPr>
        <xdr:cNvPr id="295" name="楕円 294">
          <a:extLst>
            <a:ext uri="{FF2B5EF4-FFF2-40B4-BE49-F238E27FC236}">
              <a16:creationId xmlns:a16="http://schemas.microsoft.com/office/drawing/2014/main" id="{F7E27823-FC74-4AEF-9C2F-5F5476BD571E}"/>
            </a:ext>
          </a:extLst>
        </xdr:cNvPr>
        <xdr:cNvSpPr/>
      </xdr:nvSpPr>
      <xdr:spPr>
        <a:xfrm>
          <a:off x="8445500" y="142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96165</xdr:rowOff>
    </xdr:from>
    <xdr:to>
      <xdr:col>55</xdr:col>
      <xdr:colOff>0</xdr:colOff>
      <xdr:row>85</xdr:row>
      <xdr:rowOff>101194</xdr:rowOff>
    </xdr:to>
    <xdr:cxnSp macro="">
      <xdr:nvCxnSpPr>
        <xdr:cNvPr id="296" name="直線コネクタ 295">
          <a:extLst>
            <a:ext uri="{FF2B5EF4-FFF2-40B4-BE49-F238E27FC236}">
              <a16:creationId xmlns:a16="http://schemas.microsoft.com/office/drawing/2014/main" id="{6D4A7118-D204-498C-BA64-8347DBD1A820}"/>
            </a:ext>
          </a:extLst>
        </xdr:cNvPr>
        <xdr:cNvCxnSpPr/>
      </xdr:nvCxnSpPr>
      <xdr:spPr>
        <a:xfrm flipV="1">
          <a:off x="8496300" y="14345565"/>
          <a:ext cx="7239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297" name="n_1aveValue【公営住宅】&#10;一人当たり面積">
          <a:extLst>
            <a:ext uri="{FF2B5EF4-FFF2-40B4-BE49-F238E27FC236}">
              <a16:creationId xmlns:a16="http://schemas.microsoft.com/office/drawing/2014/main" id="{866E5D62-29D7-47A7-8FFB-8CB12BA9CA56}"/>
            </a:ext>
          </a:extLst>
        </xdr:cNvPr>
        <xdr:cNvSpPr txBox="1"/>
      </xdr:nvSpPr>
      <xdr:spPr>
        <a:xfrm>
          <a:off x="8271587" y="138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98" name="n_2aveValue【公営住宅】&#10;一人当たり面積">
          <a:extLst>
            <a:ext uri="{FF2B5EF4-FFF2-40B4-BE49-F238E27FC236}">
              <a16:creationId xmlns:a16="http://schemas.microsoft.com/office/drawing/2014/main" id="{49C04943-F91A-4F61-80DE-9A43451713FE}"/>
            </a:ext>
          </a:extLst>
        </xdr:cNvPr>
        <xdr:cNvSpPr txBox="1"/>
      </xdr:nvSpPr>
      <xdr:spPr>
        <a:xfrm>
          <a:off x="7509587" y="138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143121</xdr:rowOff>
    </xdr:from>
    <xdr:ext cx="469744" cy="259045"/>
    <xdr:sp macro="" textlink="">
      <xdr:nvSpPr>
        <xdr:cNvPr id="299" name="n_1mainValue【公営住宅】&#10;一人当たり面積">
          <a:extLst>
            <a:ext uri="{FF2B5EF4-FFF2-40B4-BE49-F238E27FC236}">
              <a16:creationId xmlns:a16="http://schemas.microsoft.com/office/drawing/2014/main" id="{12DABD8E-8CC7-4494-AB1D-E57C435E6B24}"/>
            </a:ext>
          </a:extLst>
        </xdr:cNvPr>
        <xdr:cNvSpPr txBox="1"/>
      </xdr:nvSpPr>
      <xdr:spPr>
        <a:xfrm>
          <a:off x="8271587" y="143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0FB2DE9C-AB76-4E5A-907D-1BACBB11FE9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id="{27DBFA46-49A3-4B52-A7ED-D8C61512271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id="{F7597283-935C-4A99-BB97-0B1CB80B6D1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id="{AC6982FB-10D9-4280-9736-8249067FEE0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id="{D453C93F-E682-47D0-B935-8C57AB2CB93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id="{CAF24192-3CEE-4902-97B5-131F42554F8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id="{B4ACBEBE-942D-458A-8C61-B5308A65DB2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id="{ABD33901-7B1C-4186-AAB4-011448212B3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A77BA2B1-42BD-499A-BC5B-1BDCD4E66BE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15E22668-C4CB-42A6-B33C-8296A6CE065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7911CA70-CE8D-4ACA-AD23-2434723B7E3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2A295402-DFF0-4818-88B4-72BC59065C0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8BEAA6B9-150C-4030-A515-961EDB9F943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9BA4E370-A4A2-4E15-9BB1-BBCD4E189F5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B0476260-80CE-4571-A648-477A6031FEB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1D545B37-1A2F-4A66-B52D-1FB328127CA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B6899FB6-8EFC-4B0D-BB2E-1DCEB6F2226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A17CDC5E-C0DE-414F-A14A-F00F7ED85E8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1CA63E48-E075-427A-A309-4E5B24B957B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DBAC7F1C-C1AA-4F3C-B948-F460E582070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A06D392C-FDF3-4AA9-8850-09B26457983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0F636500-3EE2-454B-933C-11060FC1AB4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C80998CC-C3D9-4231-992E-B7A1B6EB0F5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E1FF5E9F-DF7A-4E8F-A804-DC03C1F3590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78CE44B1-E93B-4C26-9661-D61C89BF5AF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B57516A8-72E0-420B-A50B-04D5DA4BB99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a:extLst>
            <a:ext uri="{FF2B5EF4-FFF2-40B4-BE49-F238E27FC236}">
              <a16:creationId xmlns:a16="http://schemas.microsoft.com/office/drawing/2014/main" id="{9B0238AD-85BE-4B3D-9774-AF1999FB4892}"/>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a16="http://schemas.microsoft.com/office/drawing/2014/main" id="{3C6B3A90-4D84-4AA0-BF2F-72D8EF0DB047}"/>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a:extLst>
            <a:ext uri="{FF2B5EF4-FFF2-40B4-BE49-F238E27FC236}">
              <a16:creationId xmlns:a16="http://schemas.microsoft.com/office/drawing/2014/main" id="{51AC9075-98D5-4217-8882-B8B49B4713D2}"/>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a16="http://schemas.microsoft.com/office/drawing/2014/main" id="{8371E369-EFBD-4C18-9511-E0C99D76C988}"/>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a16="http://schemas.microsoft.com/office/drawing/2014/main" id="{0EC56D12-DD54-4861-A4BA-521A3EBC5255}"/>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a16="http://schemas.microsoft.com/office/drawing/2014/main" id="{4D5B045D-3FA8-4B8E-BD0A-F3BC6C921CD8}"/>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a16="http://schemas.microsoft.com/office/drawing/2014/main" id="{A06AEBC6-3796-41DB-8161-BD956CE68059}"/>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a16="http://schemas.microsoft.com/office/drawing/2014/main" id="{67F6DFEB-8F86-47E0-A17C-2F108D5AC4C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a16="http://schemas.microsoft.com/office/drawing/2014/main" id="{4E711819-6B22-4E0D-9AAA-CF789E01FB8A}"/>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a16="http://schemas.microsoft.com/office/drawing/2014/main" id="{83D40CE9-CF34-4369-918E-03D899CB7B7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a:extLst>
            <a:ext uri="{FF2B5EF4-FFF2-40B4-BE49-F238E27FC236}">
              <a16:creationId xmlns:a16="http://schemas.microsoft.com/office/drawing/2014/main" id="{3D0DC156-6677-4702-95A1-60ACA717B94D}"/>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id="{150B1773-FC9E-4BD3-AEB6-065F80BF177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id="{1D7B82E6-7F72-4AF8-AD3D-40F95698B75E}"/>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a:extLst>
            <a:ext uri="{FF2B5EF4-FFF2-40B4-BE49-F238E27FC236}">
              <a16:creationId xmlns:a16="http://schemas.microsoft.com/office/drawing/2014/main" id="{8EC1C7E9-A22D-498C-B217-C209DBB7A58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0" name="直線コネクタ 339">
          <a:extLst>
            <a:ext uri="{FF2B5EF4-FFF2-40B4-BE49-F238E27FC236}">
              <a16:creationId xmlns:a16="http://schemas.microsoft.com/office/drawing/2014/main" id="{4103A3E7-D52F-4E44-9E0D-544B737B6165}"/>
            </a:ext>
          </a:extLst>
        </xdr:cNvPr>
        <xdr:cNvCxnSpPr/>
      </xdr:nvCxnSpPr>
      <xdr:spPr>
        <a:xfrm flipV="1">
          <a:off x="14375764" y="5589270"/>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1" name="【認定こども園・幼稚園・保育所】&#10;有形固定資産減価償却率最小値テキスト">
          <a:extLst>
            <a:ext uri="{FF2B5EF4-FFF2-40B4-BE49-F238E27FC236}">
              <a16:creationId xmlns:a16="http://schemas.microsoft.com/office/drawing/2014/main" id="{8E6E7125-E5B9-4D67-A605-8272A2551233}"/>
            </a:ext>
          </a:extLst>
        </xdr:cNvPr>
        <xdr:cNvSpPr txBox="1"/>
      </xdr:nvSpPr>
      <xdr:spPr>
        <a:xfrm>
          <a:off x="144145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2" name="直線コネクタ 341">
          <a:extLst>
            <a:ext uri="{FF2B5EF4-FFF2-40B4-BE49-F238E27FC236}">
              <a16:creationId xmlns:a16="http://schemas.microsoft.com/office/drawing/2014/main" id="{41E0D488-907F-43D3-A8B7-455B49ADACCD}"/>
            </a:ext>
          </a:extLst>
        </xdr:cNvPr>
        <xdr:cNvCxnSpPr/>
      </xdr:nvCxnSpPr>
      <xdr:spPr>
        <a:xfrm>
          <a:off x="1428750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a:extLst>
            <a:ext uri="{FF2B5EF4-FFF2-40B4-BE49-F238E27FC236}">
              <a16:creationId xmlns:a16="http://schemas.microsoft.com/office/drawing/2014/main" id="{585306CA-7B3B-4089-9746-04020B009408}"/>
            </a:ext>
          </a:extLst>
        </xdr:cNvPr>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a:extLst>
            <a:ext uri="{FF2B5EF4-FFF2-40B4-BE49-F238E27FC236}">
              <a16:creationId xmlns:a16="http://schemas.microsoft.com/office/drawing/2014/main" id="{38829CAB-96CC-46DB-97BF-BA01D170F49C}"/>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45" name="【認定こども園・幼稚園・保育所】&#10;有形固定資産減価償却率平均値テキスト">
          <a:extLst>
            <a:ext uri="{FF2B5EF4-FFF2-40B4-BE49-F238E27FC236}">
              <a16:creationId xmlns:a16="http://schemas.microsoft.com/office/drawing/2014/main" id="{49268D90-6A78-443A-B51C-16D763B01602}"/>
            </a:ext>
          </a:extLst>
        </xdr:cNvPr>
        <xdr:cNvSpPr txBox="1"/>
      </xdr:nvSpPr>
      <xdr:spPr>
        <a:xfrm>
          <a:off x="144145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46" name="フローチャート: 判断 345">
          <a:extLst>
            <a:ext uri="{FF2B5EF4-FFF2-40B4-BE49-F238E27FC236}">
              <a16:creationId xmlns:a16="http://schemas.microsoft.com/office/drawing/2014/main" id="{46A274C9-8FB1-49D0-880C-F79100E5E716}"/>
            </a:ext>
          </a:extLst>
        </xdr:cNvPr>
        <xdr:cNvSpPr/>
      </xdr:nvSpPr>
      <xdr:spPr>
        <a:xfrm>
          <a:off x="14325600" y="63252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47" name="フローチャート: 判断 346">
          <a:extLst>
            <a:ext uri="{FF2B5EF4-FFF2-40B4-BE49-F238E27FC236}">
              <a16:creationId xmlns:a16="http://schemas.microsoft.com/office/drawing/2014/main" id="{AD3D9195-AEE6-4F3A-8A58-2B28872B98B3}"/>
            </a:ext>
          </a:extLst>
        </xdr:cNvPr>
        <xdr:cNvSpPr/>
      </xdr:nvSpPr>
      <xdr:spPr>
        <a:xfrm>
          <a:off x="1357884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48" name="フローチャート: 判断 347">
          <a:extLst>
            <a:ext uri="{FF2B5EF4-FFF2-40B4-BE49-F238E27FC236}">
              <a16:creationId xmlns:a16="http://schemas.microsoft.com/office/drawing/2014/main" id="{527F97F6-4415-4F1B-99E0-40E6A5803F97}"/>
            </a:ext>
          </a:extLst>
        </xdr:cNvPr>
        <xdr:cNvSpPr/>
      </xdr:nvSpPr>
      <xdr:spPr>
        <a:xfrm>
          <a:off x="12804140" y="631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1EEB8A2C-3B21-4403-9AE4-8AA0D8ACF0F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2899BB9-A556-4C9F-85F5-E132B198E16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7CD4486C-D8EF-4F57-9B7E-8EB73D58CC7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113A526B-6CFC-4FB1-9A99-74D8A9FFE1B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CA8B687B-4378-476E-98D8-E7704C84304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54" name="楕円 353">
          <a:extLst>
            <a:ext uri="{FF2B5EF4-FFF2-40B4-BE49-F238E27FC236}">
              <a16:creationId xmlns:a16="http://schemas.microsoft.com/office/drawing/2014/main" id="{754B67FF-1E63-4A3B-88AF-4F67A52ADBC5}"/>
            </a:ext>
          </a:extLst>
        </xdr:cNvPr>
        <xdr:cNvSpPr/>
      </xdr:nvSpPr>
      <xdr:spPr>
        <a:xfrm>
          <a:off x="14325600" y="63728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355" name="【認定こども園・幼稚園・保育所】&#10;有形固定資産減価償却率該当値テキスト">
          <a:extLst>
            <a:ext uri="{FF2B5EF4-FFF2-40B4-BE49-F238E27FC236}">
              <a16:creationId xmlns:a16="http://schemas.microsoft.com/office/drawing/2014/main" id="{CBDB1B5C-93D8-4968-BA77-15AB2E10BB59}"/>
            </a:ext>
          </a:extLst>
        </xdr:cNvPr>
        <xdr:cNvSpPr txBox="1"/>
      </xdr:nvSpPr>
      <xdr:spPr>
        <a:xfrm>
          <a:off x="1441450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356" name="楕円 355">
          <a:extLst>
            <a:ext uri="{FF2B5EF4-FFF2-40B4-BE49-F238E27FC236}">
              <a16:creationId xmlns:a16="http://schemas.microsoft.com/office/drawing/2014/main" id="{06B90D9D-EF63-4A0E-B70E-7A45AE400042}"/>
            </a:ext>
          </a:extLst>
        </xdr:cNvPr>
        <xdr:cNvSpPr/>
      </xdr:nvSpPr>
      <xdr:spPr>
        <a:xfrm>
          <a:off x="13578840" y="6447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127635</xdr:rowOff>
    </xdr:to>
    <xdr:cxnSp macro="">
      <xdr:nvCxnSpPr>
        <xdr:cNvPr id="357" name="直線コネクタ 356">
          <a:extLst>
            <a:ext uri="{FF2B5EF4-FFF2-40B4-BE49-F238E27FC236}">
              <a16:creationId xmlns:a16="http://schemas.microsoft.com/office/drawing/2014/main" id="{B1700E9B-BAA0-4A05-9066-643B16643E18}"/>
            </a:ext>
          </a:extLst>
        </xdr:cNvPr>
        <xdr:cNvCxnSpPr/>
      </xdr:nvCxnSpPr>
      <xdr:spPr>
        <a:xfrm flipV="1">
          <a:off x="13629640" y="6423660"/>
          <a:ext cx="74676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358" name="n_1aveValue【認定こども園・幼稚園・保育所】&#10;有形固定資産減価償却率">
          <a:extLst>
            <a:ext uri="{FF2B5EF4-FFF2-40B4-BE49-F238E27FC236}">
              <a16:creationId xmlns:a16="http://schemas.microsoft.com/office/drawing/2014/main" id="{19D598AB-A6F8-4CF3-B25C-71865E8A78CC}"/>
            </a:ext>
          </a:extLst>
        </xdr:cNvPr>
        <xdr:cNvSpPr txBox="1"/>
      </xdr:nvSpPr>
      <xdr:spPr>
        <a:xfrm>
          <a:off x="134372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59" name="n_2aveValue【認定こども園・幼稚園・保育所】&#10;有形固定資産減価償却率">
          <a:extLst>
            <a:ext uri="{FF2B5EF4-FFF2-40B4-BE49-F238E27FC236}">
              <a16:creationId xmlns:a16="http://schemas.microsoft.com/office/drawing/2014/main" id="{38CF86B4-12F0-40D1-B600-1202EA7035E8}"/>
            </a:ext>
          </a:extLst>
        </xdr:cNvPr>
        <xdr:cNvSpPr txBox="1"/>
      </xdr:nvSpPr>
      <xdr:spPr>
        <a:xfrm>
          <a:off x="126752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360" name="n_1mainValue【認定こども園・幼稚園・保育所】&#10;有形固定資産減価償却率">
          <a:extLst>
            <a:ext uri="{FF2B5EF4-FFF2-40B4-BE49-F238E27FC236}">
              <a16:creationId xmlns:a16="http://schemas.microsoft.com/office/drawing/2014/main" id="{DBE07195-A067-4FCA-9D6D-3C6A0ECF5D49}"/>
            </a:ext>
          </a:extLst>
        </xdr:cNvPr>
        <xdr:cNvSpPr txBox="1"/>
      </xdr:nvSpPr>
      <xdr:spPr>
        <a:xfrm>
          <a:off x="134372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id="{EC45C77D-51A7-49C8-8034-85B443CFAD7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id="{BA4C36E3-C8E7-4F6A-9847-709255B1EF3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id="{F5E30D29-358E-4B1E-BF9B-22C2565D1A9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id="{CD1C8301-2A1E-416E-A54C-CA2DC1E55EA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id="{7998E903-7175-423A-8D3C-17607826785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id="{FE834660-868C-4691-B052-8CB4925BA3E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id="{391C614B-348F-488A-8A7D-51EBB362FCF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id="{6D16907D-DF3C-4F29-8321-560AA081083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id="{9C308FF0-E7AF-4416-A45B-26E10145371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id="{7B4F65D8-8AA5-4E13-81A0-977A16970B1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a:extLst>
            <a:ext uri="{FF2B5EF4-FFF2-40B4-BE49-F238E27FC236}">
              <a16:creationId xmlns:a16="http://schemas.microsoft.com/office/drawing/2014/main" id="{BED7E9A4-3CF8-4259-95F6-609D83AE78A9}"/>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a:extLst>
            <a:ext uri="{FF2B5EF4-FFF2-40B4-BE49-F238E27FC236}">
              <a16:creationId xmlns:a16="http://schemas.microsoft.com/office/drawing/2014/main" id="{8D6D2F42-32AF-410E-97B6-E2A26012DDBC}"/>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a:extLst>
            <a:ext uri="{FF2B5EF4-FFF2-40B4-BE49-F238E27FC236}">
              <a16:creationId xmlns:a16="http://schemas.microsoft.com/office/drawing/2014/main" id="{7D5EE4CF-A478-416C-89BC-6D31FB2CBD4C}"/>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a:extLst>
            <a:ext uri="{FF2B5EF4-FFF2-40B4-BE49-F238E27FC236}">
              <a16:creationId xmlns:a16="http://schemas.microsoft.com/office/drawing/2014/main" id="{67733AB8-0C11-4C0A-9062-74D04DEAB7CD}"/>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a:extLst>
            <a:ext uri="{FF2B5EF4-FFF2-40B4-BE49-F238E27FC236}">
              <a16:creationId xmlns:a16="http://schemas.microsoft.com/office/drawing/2014/main" id="{7AF66845-BB35-4C65-84C2-9146613F4D6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a:extLst>
            <a:ext uri="{FF2B5EF4-FFF2-40B4-BE49-F238E27FC236}">
              <a16:creationId xmlns:a16="http://schemas.microsoft.com/office/drawing/2014/main" id="{01E77F32-BC28-42A4-BC8D-4DC205D5DA9D}"/>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a:extLst>
            <a:ext uri="{FF2B5EF4-FFF2-40B4-BE49-F238E27FC236}">
              <a16:creationId xmlns:a16="http://schemas.microsoft.com/office/drawing/2014/main" id="{F9F3F654-5090-44E1-8EAD-D1A555838B8C}"/>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a:extLst>
            <a:ext uri="{FF2B5EF4-FFF2-40B4-BE49-F238E27FC236}">
              <a16:creationId xmlns:a16="http://schemas.microsoft.com/office/drawing/2014/main" id="{0C4FC151-BA13-444A-9B82-3BDEC3892716}"/>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912C8C1C-7592-426E-ADA3-AB4911EBEC7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A277FA84-4C14-4D21-8CB4-99497196B508}"/>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a:extLst>
            <a:ext uri="{FF2B5EF4-FFF2-40B4-BE49-F238E27FC236}">
              <a16:creationId xmlns:a16="http://schemas.microsoft.com/office/drawing/2014/main" id="{B288152A-985A-4683-A708-3348055DA4C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82" name="直線コネクタ 381">
          <a:extLst>
            <a:ext uri="{FF2B5EF4-FFF2-40B4-BE49-F238E27FC236}">
              <a16:creationId xmlns:a16="http://schemas.microsoft.com/office/drawing/2014/main" id="{B9FF9C6D-C1E1-4C7E-A87E-7100CF8F6729}"/>
            </a:ext>
          </a:extLst>
        </xdr:cNvPr>
        <xdr:cNvCxnSpPr/>
      </xdr:nvCxnSpPr>
      <xdr:spPr>
        <a:xfrm flipV="1">
          <a:off x="19509104" y="5617464"/>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83" name="【認定こども園・幼稚園・保育所】&#10;一人当たり面積最小値テキスト">
          <a:extLst>
            <a:ext uri="{FF2B5EF4-FFF2-40B4-BE49-F238E27FC236}">
              <a16:creationId xmlns:a16="http://schemas.microsoft.com/office/drawing/2014/main" id="{163FEC1C-27F5-4FC5-9D0F-945128B932AD}"/>
            </a:ext>
          </a:extLst>
        </xdr:cNvPr>
        <xdr:cNvSpPr txBox="1"/>
      </xdr:nvSpPr>
      <xdr:spPr>
        <a:xfrm>
          <a:off x="19547840"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84" name="直線コネクタ 383">
          <a:extLst>
            <a:ext uri="{FF2B5EF4-FFF2-40B4-BE49-F238E27FC236}">
              <a16:creationId xmlns:a16="http://schemas.microsoft.com/office/drawing/2014/main" id="{48070195-3AF7-4303-89F6-6B14307B85E7}"/>
            </a:ext>
          </a:extLst>
        </xdr:cNvPr>
        <xdr:cNvCxnSpPr/>
      </xdr:nvCxnSpPr>
      <xdr:spPr>
        <a:xfrm>
          <a:off x="19443700" y="6883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85" name="【認定こども園・幼稚園・保育所】&#10;一人当たり面積最大値テキスト">
          <a:extLst>
            <a:ext uri="{FF2B5EF4-FFF2-40B4-BE49-F238E27FC236}">
              <a16:creationId xmlns:a16="http://schemas.microsoft.com/office/drawing/2014/main" id="{5A1A670B-FC07-4E24-991C-9D5535600BA2}"/>
            </a:ext>
          </a:extLst>
        </xdr:cNvPr>
        <xdr:cNvSpPr txBox="1"/>
      </xdr:nvSpPr>
      <xdr:spPr>
        <a:xfrm>
          <a:off x="19547840" y="53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86" name="直線コネクタ 385">
          <a:extLst>
            <a:ext uri="{FF2B5EF4-FFF2-40B4-BE49-F238E27FC236}">
              <a16:creationId xmlns:a16="http://schemas.microsoft.com/office/drawing/2014/main" id="{945C28EA-32FA-44DC-8980-93355B2F141C}"/>
            </a:ext>
          </a:extLst>
        </xdr:cNvPr>
        <xdr:cNvCxnSpPr/>
      </xdr:nvCxnSpPr>
      <xdr:spPr>
        <a:xfrm>
          <a:off x="19443700" y="5617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387" name="【認定こども園・幼稚園・保育所】&#10;一人当たり面積平均値テキスト">
          <a:extLst>
            <a:ext uri="{FF2B5EF4-FFF2-40B4-BE49-F238E27FC236}">
              <a16:creationId xmlns:a16="http://schemas.microsoft.com/office/drawing/2014/main" id="{4F0082EE-876E-4A12-81B3-12E496FF6225}"/>
            </a:ext>
          </a:extLst>
        </xdr:cNvPr>
        <xdr:cNvSpPr txBox="1"/>
      </xdr:nvSpPr>
      <xdr:spPr>
        <a:xfrm>
          <a:off x="19547840" y="6202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88" name="フローチャート: 判断 387">
          <a:extLst>
            <a:ext uri="{FF2B5EF4-FFF2-40B4-BE49-F238E27FC236}">
              <a16:creationId xmlns:a16="http://schemas.microsoft.com/office/drawing/2014/main" id="{01A829BF-9502-4452-9F44-FA4D433965DC}"/>
            </a:ext>
          </a:extLst>
        </xdr:cNvPr>
        <xdr:cNvSpPr/>
      </xdr:nvSpPr>
      <xdr:spPr>
        <a:xfrm>
          <a:off x="19458940" y="6346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89" name="フローチャート: 判断 388">
          <a:extLst>
            <a:ext uri="{FF2B5EF4-FFF2-40B4-BE49-F238E27FC236}">
              <a16:creationId xmlns:a16="http://schemas.microsoft.com/office/drawing/2014/main" id="{84B252DE-E756-4947-860A-C86CC55ADA93}"/>
            </a:ext>
          </a:extLst>
        </xdr:cNvPr>
        <xdr:cNvSpPr/>
      </xdr:nvSpPr>
      <xdr:spPr>
        <a:xfrm>
          <a:off x="18735040" y="636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0" name="フローチャート: 判断 389">
          <a:extLst>
            <a:ext uri="{FF2B5EF4-FFF2-40B4-BE49-F238E27FC236}">
              <a16:creationId xmlns:a16="http://schemas.microsoft.com/office/drawing/2014/main" id="{852E10EE-ACC2-4978-80F7-E77B0DC9D006}"/>
            </a:ext>
          </a:extLst>
        </xdr:cNvPr>
        <xdr:cNvSpPr/>
      </xdr:nvSpPr>
      <xdr:spPr>
        <a:xfrm>
          <a:off x="17937480" y="6351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92017C7-4B55-444E-A0C0-8575DE14B49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40380461-0CCF-4ED1-AC21-94786C28A29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D97DEE7-7DED-457D-A08C-FFC86B7DE27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5FE1A0A3-39E4-4845-97F6-EEE8F22184C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FE0EA154-12AE-41B5-85BF-816ADE52D3F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396" name="楕円 395">
          <a:extLst>
            <a:ext uri="{FF2B5EF4-FFF2-40B4-BE49-F238E27FC236}">
              <a16:creationId xmlns:a16="http://schemas.microsoft.com/office/drawing/2014/main" id="{DC72308F-EEAC-474A-A60B-BFC544B482AD}"/>
            </a:ext>
          </a:extLst>
        </xdr:cNvPr>
        <xdr:cNvSpPr/>
      </xdr:nvSpPr>
      <xdr:spPr>
        <a:xfrm>
          <a:off x="19458940" y="6638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79265</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id="{220AEA8A-D35A-49D6-B2CA-4D12E97CB3A9}"/>
            </a:ext>
          </a:extLst>
        </xdr:cNvPr>
        <xdr:cNvSpPr txBox="1"/>
      </xdr:nvSpPr>
      <xdr:spPr>
        <a:xfrm>
          <a:off x="19547840" y="66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103124</xdr:rowOff>
    </xdr:from>
    <xdr:to>
      <xdr:col>112</xdr:col>
      <xdr:colOff>38100</xdr:colOff>
      <xdr:row>40</xdr:row>
      <xdr:rowOff>33274</xdr:rowOff>
    </xdr:to>
    <xdr:sp macro="" textlink="">
      <xdr:nvSpPr>
        <xdr:cNvPr id="398" name="楕円 397">
          <a:extLst>
            <a:ext uri="{FF2B5EF4-FFF2-40B4-BE49-F238E27FC236}">
              <a16:creationId xmlns:a16="http://schemas.microsoft.com/office/drawing/2014/main" id="{61795430-F003-4E20-AB27-DE1D8773B659}"/>
            </a:ext>
          </a:extLst>
        </xdr:cNvPr>
        <xdr:cNvSpPr/>
      </xdr:nvSpPr>
      <xdr:spPr>
        <a:xfrm>
          <a:off x="18735040" y="66410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151638</xdr:rowOff>
    </xdr:from>
    <xdr:to>
      <xdr:col>116</xdr:col>
      <xdr:colOff>63500</xdr:colOff>
      <xdr:row>39</xdr:row>
      <xdr:rowOff>153924</xdr:rowOff>
    </xdr:to>
    <xdr:cxnSp macro="">
      <xdr:nvCxnSpPr>
        <xdr:cNvPr id="399" name="直線コネクタ 398">
          <a:extLst>
            <a:ext uri="{FF2B5EF4-FFF2-40B4-BE49-F238E27FC236}">
              <a16:creationId xmlns:a16="http://schemas.microsoft.com/office/drawing/2014/main" id="{31F226D2-B87F-4E05-9F7C-A6C62D39AD65}"/>
            </a:ext>
          </a:extLst>
        </xdr:cNvPr>
        <xdr:cNvCxnSpPr/>
      </xdr:nvCxnSpPr>
      <xdr:spPr>
        <a:xfrm flipV="1">
          <a:off x="18778220" y="6689598"/>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89F3558C-00F1-4E3D-B46F-EF1EA7A64118}"/>
            </a:ext>
          </a:extLst>
        </xdr:cNvPr>
        <xdr:cNvSpPr txBox="1"/>
      </xdr:nvSpPr>
      <xdr:spPr>
        <a:xfrm>
          <a:off x="185611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3487B4FE-996D-47C2-9C90-3470EB9382FA}"/>
            </a:ext>
          </a:extLst>
        </xdr:cNvPr>
        <xdr:cNvSpPr txBox="1"/>
      </xdr:nvSpPr>
      <xdr:spPr>
        <a:xfrm>
          <a:off x="1777626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24401</xdr:rowOff>
    </xdr:from>
    <xdr:ext cx="469744" cy="259045"/>
    <xdr:sp macro="" textlink="">
      <xdr:nvSpPr>
        <xdr:cNvPr id="402" name="n_1mainValue【認定こども園・幼稚園・保育所】&#10;一人当たり面積">
          <a:extLst>
            <a:ext uri="{FF2B5EF4-FFF2-40B4-BE49-F238E27FC236}">
              <a16:creationId xmlns:a16="http://schemas.microsoft.com/office/drawing/2014/main" id="{772049AA-DAE6-4ED5-880E-83D632D0E363}"/>
            </a:ext>
          </a:extLst>
        </xdr:cNvPr>
        <xdr:cNvSpPr txBox="1"/>
      </xdr:nvSpPr>
      <xdr:spPr>
        <a:xfrm>
          <a:off x="18561127" y="673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87148E8D-6104-4976-9171-610D2AB1FF7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B6C7C46A-680D-4CB0-A277-3A1AACE3BCB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0A82292C-E07D-4A44-B0CB-5549FCD5668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59865F87-338A-4A5B-9FDF-DEDC3F5DDF3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E6655EEC-C538-4E6A-B516-A22A8714C95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1B6DA269-9BFC-489F-802D-37F2F215554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981C31CB-943F-4FF2-ACF9-6ED12EB2A9B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F3AEA4D0-693A-4A71-B9E0-D888464FAEEE}"/>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a16="http://schemas.microsoft.com/office/drawing/2014/main" id="{40D098A0-9FF7-44E4-B222-774C6663149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a16="http://schemas.microsoft.com/office/drawing/2014/main" id="{109924F4-072A-4119-9A57-3439E839530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a:extLst>
            <a:ext uri="{FF2B5EF4-FFF2-40B4-BE49-F238E27FC236}">
              <a16:creationId xmlns:a16="http://schemas.microsoft.com/office/drawing/2014/main" id="{72ED69DE-AA49-41D5-B491-8AF0EFB1E9AA}"/>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a:extLst>
            <a:ext uri="{FF2B5EF4-FFF2-40B4-BE49-F238E27FC236}">
              <a16:creationId xmlns:a16="http://schemas.microsoft.com/office/drawing/2014/main" id="{A3E56D3D-1188-4C13-8EFB-39B9A5BC9E1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a:extLst>
            <a:ext uri="{FF2B5EF4-FFF2-40B4-BE49-F238E27FC236}">
              <a16:creationId xmlns:a16="http://schemas.microsoft.com/office/drawing/2014/main" id="{B61C21FA-9C57-4784-92C7-84EC9B4D807B}"/>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a:extLst>
            <a:ext uri="{FF2B5EF4-FFF2-40B4-BE49-F238E27FC236}">
              <a16:creationId xmlns:a16="http://schemas.microsoft.com/office/drawing/2014/main" id="{8CB4BD8E-1971-493A-9369-C139286A9857}"/>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a:extLst>
            <a:ext uri="{FF2B5EF4-FFF2-40B4-BE49-F238E27FC236}">
              <a16:creationId xmlns:a16="http://schemas.microsoft.com/office/drawing/2014/main" id="{4658AFC6-8118-4253-B5BB-105676A24F36}"/>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a:extLst>
            <a:ext uri="{FF2B5EF4-FFF2-40B4-BE49-F238E27FC236}">
              <a16:creationId xmlns:a16="http://schemas.microsoft.com/office/drawing/2014/main" id="{7C8CCBF2-7124-424C-8597-D3B7089BCC6A}"/>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a:extLst>
            <a:ext uri="{FF2B5EF4-FFF2-40B4-BE49-F238E27FC236}">
              <a16:creationId xmlns:a16="http://schemas.microsoft.com/office/drawing/2014/main" id="{BDC0DF62-0B6F-4051-8C46-18133C2AA436}"/>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a:extLst>
            <a:ext uri="{FF2B5EF4-FFF2-40B4-BE49-F238E27FC236}">
              <a16:creationId xmlns:a16="http://schemas.microsoft.com/office/drawing/2014/main" id="{141D64BB-D7FE-454E-B99A-A90DBB159A9D}"/>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a:extLst>
            <a:ext uri="{FF2B5EF4-FFF2-40B4-BE49-F238E27FC236}">
              <a16:creationId xmlns:a16="http://schemas.microsoft.com/office/drawing/2014/main" id="{65B5EAD2-6590-4E21-BAD1-3301D577650E}"/>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a:extLst>
            <a:ext uri="{FF2B5EF4-FFF2-40B4-BE49-F238E27FC236}">
              <a16:creationId xmlns:a16="http://schemas.microsoft.com/office/drawing/2014/main" id="{B6BA9413-F50D-43DC-ABC8-B50DEF23232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a:extLst>
            <a:ext uri="{FF2B5EF4-FFF2-40B4-BE49-F238E27FC236}">
              <a16:creationId xmlns:a16="http://schemas.microsoft.com/office/drawing/2014/main" id="{F5554954-BCEF-42BC-86E3-FAAC4AD1F387}"/>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FF95811C-D923-4EAD-ACAA-86449D50672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a:extLst>
            <a:ext uri="{FF2B5EF4-FFF2-40B4-BE49-F238E27FC236}">
              <a16:creationId xmlns:a16="http://schemas.microsoft.com/office/drawing/2014/main" id="{3DEDA0CD-C2F4-43D2-9ED5-A3F1DB275940}"/>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a:extLst>
            <a:ext uri="{FF2B5EF4-FFF2-40B4-BE49-F238E27FC236}">
              <a16:creationId xmlns:a16="http://schemas.microsoft.com/office/drawing/2014/main" id="{520E8661-58D2-4B0F-B40D-D7933277862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27" name="直線コネクタ 426">
          <a:extLst>
            <a:ext uri="{FF2B5EF4-FFF2-40B4-BE49-F238E27FC236}">
              <a16:creationId xmlns:a16="http://schemas.microsoft.com/office/drawing/2014/main" id="{51AB9460-01B5-4D5E-8126-3364121BE8FE}"/>
            </a:ext>
          </a:extLst>
        </xdr:cNvPr>
        <xdr:cNvCxnSpPr/>
      </xdr:nvCxnSpPr>
      <xdr:spPr>
        <a:xfrm flipV="1">
          <a:off x="14375764" y="948118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8" name="【学校施設】&#10;有形固定資産減価償却率最小値テキスト">
          <a:extLst>
            <a:ext uri="{FF2B5EF4-FFF2-40B4-BE49-F238E27FC236}">
              <a16:creationId xmlns:a16="http://schemas.microsoft.com/office/drawing/2014/main" id="{33FBDD7C-41E4-4808-A09D-12CE67144973}"/>
            </a:ext>
          </a:extLst>
        </xdr:cNvPr>
        <xdr:cNvSpPr txBox="1"/>
      </xdr:nvSpPr>
      <xdr:spPr>
        <a:xfrm>
          <a:off x="144145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29" name="直線コネクタ 428">
          <a:extLst>
            <a:ext uri="{FF2B5EF4-FFF2-40B4-BE49-F238E27FC236}">
              <a16:creationId xmlns:a16="http://schemas.microsoft.com/office/drawing/2014/main" id="{68E3DCB6-698C-43DB-B614-3D89D684E072}"/>
            </a:ext>
          </a:extLst>
        </xdr:cNvPr>
        <xdr:cNvCxnSpPr/>
      </xdr:nvCxnSpPr>
      <xdr:spPr>
        <a:xfrm>
          <a:off x="14287500" y="1089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0" name="【学校施設】&#10;有形固定資産減価償却率最大値テキスト">
          <a:extLst>
            <a:ext uri="{FF2B5EF4-FFF2-40B4-BE49-F238E27FC236}">
              <a16:creationId xmlns:a16="http://schemas.microsoft.com/office/drawing/2014/main" id="{AFD64868-9663-4AD9-8B40-DA5C356FD327}"/>
            </a:ext>
          </a:extLst>
        </xdr:cNvPr>
        <xdr:cNvSpPr txBox="1"/>
      </xdr:nvSpPr>
      <xdr:spPr>
        <a:xfrm>
          <a:off x="144145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1" name="直線コネクタ 430">
          <a:extLst>
            <a:ext uri="{FF2B5EF4-FFF2-40B4-BE49-F238E27FC236}">
              <a16:creationId xmlns:a16="http://schemas.microsoft.com/office/drawing/2014/main" id="{AF431D72-977E-40F8-9409-7CC4FE05D66D}"/>
            </a:ext>
          </a:extLst>
        </xdr:cNvPr>
        <xdr:cNvCxnSpPr/>
      </xdr:nvCxnSpPr>
      <xdr:spPr>
        <a:xfrm>
          <a:off x="14287500" y="948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32" name="【学校施設】&#10;有形固定資産減価償却率平均値テキスト">
          <a:extLst>
            <a:ext uri="{FF2B5EF4-FFF2-40B4-BE49-F238E27FC236}">
              <a16:creationId xmlns:a16="http://schemas.microsoft.com/office/drawing/2014/main" id="{53D2F305-C65D-4755-922C-CBBDE3EB6154}"/>
            </a:ext>
          </a:extLst>
        </xdr:cNvPr>
        <xdr:cNvSpPr txBox="1"/>
      </xdr:nvSpPr>
      <xdr:spPr>
        <a:xfrm>
          <a:off x="1441450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3" name="フローチャート: 判断 432">
          <a:extLst>
            <a:ext uri="{FF2B5EF4-FFF2-40B4-BE49-F238E27FC236}">
              <a16:creationId xmlns:a16="http://schemas.microsoft.com/office/drawing/2014/main" id="{C9E271C0-CC1C-48C6-B3EB-749C2443797F}"/>
            </a:ext>
          </a:extLst>
        </xdr:cNvPr>
        <xdr:cNvSpPr/>
      </xdr:nvSpPr>
      <xdr:spPr>
        <a:xfrm>
          <a:off x="14325600" y="100228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34" name="フローチャート: 判断 433">
          <a:extLst>
            <a:ext uri="{FF2B5EF4-FFF2-40B4-BE49-F238E27FC236}">
              <a16:creationId xmlns:a16="http://schemas.microsoft.com/office/drawing/2014/main" id="{B3249B5B-86F2-4532-B213-6C7AB51136A9}"/>
            </a:ext>
          </a:extLst>
        </xdr:cNvPr>
        <xdr:cNvSpPr/>
      </xdr:nvSpPr>
      <xdr:spPr>
        <a:xfrm>
          <a:off x="1357884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5" name="フローチャート: 判断 434">
          <a:extLst>
            <a:ext uri="{FF2B5EF4-FFF2-40B4-BE49-F238E27FC236}">
              <a16:creationId xmlns:a16="http://schemas.microsoft.com/office/drawing/2014/main" id="{BC924D5A-7E26-46CA-B148-CAEB06A0AD81}"/>
            </a:ext>
          </a:extLst>
        </xdr:cNvPr>
        <xdr:cNvSpPr/>
      </xdr:nvSpPr>
      <xdr:spPr>
        <a:xfrm>
          <a:off x="1280414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EA6AE480-E387-4DF9-97E8-9480023222D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6EC5D23F-93FD-409A-96CE-F99C29F6EFBB}"/>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567BF7F5-F4CF-4C53-810F-1E270176C88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2AF5F5A3-920A-4DC7-B0B2-4F072B3AA6D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3698C2A5-3ACB-4A7B-BBD6-3ED24110506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41" name="楕円 440">
          <a:extLst>
            <a:ext uri="{FF2B5EF4-FFF2-40B4-BE49-F238E27FC236}">
              <a16:creationId xmlns:a16="http://schemas.microsoft.com/office/drawing/2014/main" id="{AF86D2EB-D022-4A73-AE11-30597BBFACDB}"/>
            </a:ext>
          </a:extLst>
        </xdr:cNvPr>
        <xdr:cNvSpPr/>
      </xdr:nvSpPr>
      <xdr:spPr>
        <a:xfrm>
          <a:off x="14325600" y="98532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153052</xdr:rowOff>
    </xdr:from>
    <xdr:ext cx="405111" cy="259045"/>
    <xdr:sp macro="" textlink="">
      <xdr:nvSpPr>
        <xdr:cNvPr id="442" name="【学校施設】&#10;有形固定資産減価償却率該当値テキスト">
          <a:extLst>
            <a:ext uri="{FF2B5EF4-FFF2-40B4-BE49-F238E27FC236}">
              <a16:creationId xmlns:a16="http://schemas.microsoft.com/office/drawing/2014/main" id="{628B34E2-66FC-44CA-BF88-B2BD4852091E}"/>
            </a:ext>
          </a:extLst>
        </xdr:cNvPr>
        <xdr:cNvSpPr txBox="1"/>
      </xdr:nvSpPr>
      <xdr:spPr>
        <a:xfrm>
          <a:off x="144145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443" name="楕円 442">
          <a:extLst>
            <a:ext uri="{FF2B5EF4-FFF2-40B4-BE49-F238E27FC236}">
              <a16:creationId xmlns:a16="http://schemas.microsoft.com/office/drawing/2014/main" id="{4D939F4D-41E7-4BE5-AFED-8BF9D341F74C}"/>
            </a:ext>
          </a:extLst>
        </xdr:cNvPr>
        <xdr:cNvSpPr/>
      </xdr:nvSpPr>
      <xdr:spPr>
        <a:xfrm>
          <a:off x="1357884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xdr:rowOff>
    </xdr:from>
    <xdr:to>
      <xdr:col>85</xdr:col>
      <xdr:colOff>127000</xdr:colOff>
      <xdr:row>59</xdr:row>
      <xdr:rowOff>51435</xdr:rowOff>
    </xdr:to>
    <xdr:cxnSp macro="">
      <xdr:nvCxnSpPr>
        <xdr:cNvPr id="444" name="直線コネクタ 443">
          <a:extLst>
            <a:ext uri="{FF2B5EF4-FFF2-40B4-BE49-F238E27FC236}">
              <a16:creationId xmlns:a16="http://schemas.microsoft.com/office/drawing/2014/main" id="{39F5623B-DBEA-43F8-98C2-9C5327748B74}"/>
            </a:ext>
          </a:extLst>
        </xdr:cNvPr>
        <xdr:cNvCxnSpPr/>
      </xdr:nvCxnSpPr>
      <xdr:spPr>
        <a:xfrm flipV="1">
          <a:off x="13629640" y="990028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45" name="n_1aveValue【学校施設】&#10;有形固定資産減価償却率">
          <a:extLst>
            <a:ext uri="{FF2B5EF4-FFF2-40B4-BE49-F238E27FC236}">
              <a16:creationId xmlns:a16="http://schemas.microsoft.com/office/drawing/2014/main" id="{942FE9DA-71AD-4EF8-990F-EBE493BA4CD4}"/>
            </a:ext>
          </a:extLst>
        </xdr:cNvPr>
        <xdr:cNvSpPr txBox="1"/>
      </xdr:nvSpPr>
      <xdr:spPr>
        <a:xfrm>
          <a:off x="134372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46" name="n_2aveValue【学校施設】&#10;有形固定資産減価償却率">
          <a:extLst>
            <a:ext uri="{FF2B5EF4-FFF2-40B4-BE49-F238E27FC236}">
              <a16:creationId xmlns:a16="http://schemas.microsoft.com/office/drawing/2014/main" id="{78B40456-D792-4008-9AFC-E5BD321C0A69}"/>
            </a:ext>
          </a:extLst>
        </xdr:cNvPr>
        <xdr:cNvSpPr txBox="1"/>
      </xdr:nvSpPr>
      <xdr:spPr>
        <a:xfrm>
          <a:off x="126752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118762</xdr:rowOff>
    </xdr:from>
    <xdr:ext cx="405111" cy="259045"/>
    <xdr:sp macro="" textlink="">
      <xdr:nvSpPr>
        <xdr:cNvPr id="447" name="n_1mainValue【学校施設】&#10;有形固定資産減価償却率">
          <a:extLst>
            <a:ext uri="{FF2B5EF4-FFF2-40B4-BE49-F238E27FC236}">
              <a16:creationId xmlns:a16="http://schemas.microsoft.com/office/drawing/2014/main" id="{C4ABD937-69A6-4E9A-8F99-542E4721F42A}"/>
            </a:ext>
          </a:extLst>
        </xdr:cNvPr>
        <xdr:cNvSpPr txBox="1"/>
      </xdr:nvSpPr>
      <xdr:spPr>
        <a:xfrm>
          <a:off x="134372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D1DE8DC2-7E32-405A-84E9-185014D914C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899AF24A-CC1A-493A-B789-BBF2A612D9F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93813E09-95E0-463B-91CD-1D1F4CEE6CC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D0DC4E86-A6FB-4A86-88C8-4F0F3CE57A3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02B18D4B-56D9-4B0A-9450-4F0CCFFA96F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CDB62A81-943B-4640-9001-8A754031E67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97DEEC1E-BB7A-4F78-9A34-8BF76325FC0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D10A7CCB-182E-45D2-8DEF-CE6B449C114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id="{D1506CAD-937E-4C34-8C46-F54BC10B2B5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id="{378F3EA6-46E7-423B-A5E6-36132E060D5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a:extLst>
            <a:ext uri="{FF2B5EF4-FFF2-40B4-BE49-F238E27FC236}">
              <a16:creationId xmlns:a16="http://schemas.microsoft.com/office/drawing/2014/main" id="{A870CB49-B83D-495E-B090-091D3D1DD5E6}"/>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a:extLst>
            <a:ext uri="{FF2B5EF4-FFF2-40B4-BE49-F238E27FC236}">
              <a16:creationId xmlns:a16="http://schemas.microsoft.com/office/drawing/2014/main" id="{EAC16936-56DE-474A-8A0B-EFA0C7E41FE1}"/>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a:extLst>
            <a:ext uri="{FF2B5EF4-FFF2-40B4-BE49-F238E27FC236}">
              <a16:creationId xmlns:a16="http://schemas.microsoft.com/office/drawing/2014/main" id="{5FAF7953-E571-4D7E-B524-E8E081F04733}"/>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a:extLst>
            <a:ext uri="{FF2B5EF4-FFF2-40B4-BE49-F238E27FC236}">
              <a16:creationId xmlns:a16="http://schemas.microsoft.com/office/drawing/2014/main" id="{8EA5DECF-FBAF-4C44-AB1F-F1DE3E24E03B}"/>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a:extLst>
            <a:ext uri="{FF2B5EF4-FFF2-40B4-BE49-F238E27FC236}">
              <a16:creationId xmlns:a16="http://schemas.microsoft.com/office/drawing/2014/main" id="{5A0BDB15-FC91-4A26-82C1-DE3B00D9597F}"/>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a:extLst>
            <a:ext uri="{FF2B5EF4-FFF2-40B4-BE49-F238E27FC236}">
              <a16:creationId xmlns:a16="http://schemas.microsoft.com/office/drawing/2014/main" id="{52F15A06-9B54-457D-8C1B-097087C429CB}"/>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a:extLst>
            <a:ext uri="{FF2B5EF4-FFF2-40B4-BE49-F238E27FC236}">
              <a16:creationId xmlns:a16="http://schemas.microsoft.com/office/drawing/2014/main" id="{8CB3FB99-600D-4AD7-B0D4-36A29A556315}"/>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a:extLst>
            <a:ext uri="{FF2B5EF4-FFF2-40B4-BE49-F238E27FC236}">
              <a16:creationId xmlns:a16="http://schemas.microsoft.com/office/drawing/2014/main" id="{28562A09-92F5-40C7-9BE6-A72124A32051}"/>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E4D36351-FC2C-414B-9593-9446275FA9F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2423E84F-537D-479B-ACF0-1CB3E2A0566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id="{ECC63173-E7B1-4E84-8111-26798C0EA35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69" name="直線コネクタ 468">
          <a:extLst>
            <a:ext uri="{FF2B5EF4-FFF2-40B4-BE49-F238E27FC236}">
              <a16:creationId xmlns:a16="http://schemas.microsoft.com/office/drawing/2014/main" id="{48269D5E-921A-4598-827F-FE4581B044AB}"/>
            </a:ext>
          </a:extLst>
        </xdr:cNvPr>
        <xdr:cNvCxnSpPr/>
      </xdr:nvCxnSpPr>
      <xdr:spPr>
        <a:xfrm flipV="1">
          <a:off x="19509104" y="9344330"/>
          <a:ext cx="0" cy="12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70" name="【学校施設】&#10;一人当たり面積最小値テキスト">
          <a:extLst>
            <a:ext uri="{FF2B5EF4-FFF2-40B4-BE49-F238E27FC236}">
              <a16:creationId xmlns:a16="http://schemas.microsoft.com/office/drawing/2014/main" id="{EDC20679-E046-4B75-9CE4-493DBB2C7855}"/>
            </a:ext>
          </a:extLst>
        </xdr:cNvPr>
        <xdr:cNvSpPr txBox="1"/>
      </xdr:nvSpPr>
      <xdr:spPr>
        <a:xfrm>
          <a:off x="1954784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71" name="直線コネクタ 470">
          <a:extLst>
            <a:ext uri="{FF2B5EF4-FFF2-40B4-BE49-F238E27FC236}">
              <a16:creationId xmlns:a16="http://schemas.microsoft.com/office/drawing/2014/main" id="{01751D29-BA4A-45ED-AB20-0C988616D962}"/>
            </a:ext>
          </a:extLst>
        </xdr:cNvPr>
        <xdr:cNvCxnSpPr/>
      </xdr:nvCxnSpPr>
      <xdr:spPr>
        <a:xfrm>
          <a:off x="19443700" y="10544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72" name="【学校施設】&#10;一人当たり面積最大値テキスト">
          <a:extLst>
            <a:ext uri="{FF2B5EF4-FFF2-40B4-BE49-F238E27FC236}">
              <a16:creationId xmlns:a16="http://schemas.microsoft.com/office/drawing/2014/main" id="{673BE0AA-2C30-40B3-9992-70A1268585BE}"/>
            </a:ext>
          </a:extLst>
        </xdr:cNvPr>
        <xdr:cNvSpPr txBox="1"/>
      </xdr:nvSpPr>
      <xdr:spPr>
        <a:xfrm>
          <a:off x="19547840" y="912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73" name="直線コネクタ 472">
          <a:extLst>
            <a:ext uri="{FF2B5EF4-FFF2-40B4-BE49-F238E27FC236}">
              <a16:creationId xmlns:a16="http://schemas.microsoft.com/office/drawing/2014/main" id="{DABC8860-C0CD-421F-9991-1EDA8385B9DD}"/>
            </a:ext>
          </a:extLst>
        </xdr:cNvPr>
        <xdr:cNvCxnSpPr/>
      </xdr:nvCxnSpPr>
      <xdr:spPr>
        <a:xfrm>
          <a:off x="19443700" y="934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74" name="【学校施設】&#10;一人当たり面積平均値テキスト">
          <a:extLst>
            <a:ext uri="{FF2B5EF4-FFF2-40B4-BE49-F238E27FC236}">
              <a16:creationId xmlns:a16="http://schemas.microsoft.com/office/drawing/2014/main" id="{DD7CE50D-71F6-49CF-BE29-ADAF33B0794F}"/>
            </a:ext>
          </a:extLst>
        </xdr:cNvPr>
        <xdr:cNvSpPr txBox="1"/>
      </xdr:nvSpPr>
      <xdr:spPr>
        <a:xfrm>
          <a:off x="19547840" y="1016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75" name="フローチャート: 判断 474">
          <a:extLst>
            <a:ext uri="{FF2B5EF4-FFF2-40B4-BE49-F238E27FC236}">
              <a16:creationId xmlns:a16="http://schemas.microsoft.com/office/drawing/2014/main" id="{DBC68F36-31F7-4A4F-ACE3-FE648855EE2C}"/>
            </a:ext>
          </a:extLst>
        </xdr:cNvPr>
        <xdr:cNvSpPr/>
      </xdr:nvSpPr>
      <xdr:spPr>
        <a:xfrm>
          <a:off x="19458940" y="10191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76" name="フローチャート: 判断 475">
          <a:extLst>
            <a:ext uri="{FF2B5EF4-FFF2-40B4-BE49-F238E27FC236}">
              <a16:creationId xmlns:a16="http://schemas.microsoft.com/office/drawing/2014/main" id="{7249FD9F-727C-4062-A023-A149D4C6B22A}"/>
            </a:ext>
          </a:extLst>
        </xdr:cNvPr>
        <xdr:cNvSpPr/>
      </xdr:nvSpPr>
      <xdr:spPr>
        <a:xfrm>
          <a:off x="18735040" y="10159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77" name="フローチャート: 判断 476">
          <a:extLst>
            <a:ext uri="{FF2B5EF4-FFF2-40B4-BE49-F238E27FC236}">
              <a16:creationId xmlns:a16="http://schemas.microsoft.com/office/drawing/2014/main" id="{C4688411-8784-42E5-938C-49533605689A}"/>
            </a:ext>
          </a:extLst>
        </xdr:cNvPr>
        <xdr:cNvSpPr/>
      </xdr:nvSpPr>
      <xdr:spPr>
        <a:xfrm>
          <a:off x="17937480" y="10152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17B17E3E-E976-42C1-B9BD-45AB3CE2209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8C1D423C-1E8B-45E7-B0B2-7948A425127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DEE7875B-AAE6-4B49-99AA-6A8E94E1252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54D2E70F-6ED2-48B9-8F71-B0A1316780A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FC659C0E-E1A4-42BD-B9F0-F3CD5A42F83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4521</xdr:rowOff>
    </xdr:from>
    <xdr:to>
      <xdr:col>116</xdr:col>
      <xdr:colOff>114300</xdr:colOff>
      <xdr:row>59</xdr:row>
      <xdr:rowOff>106121</xdr:rowOff>
    </xdr:to>
    <xdr:sp macro="" textlink="">
      <xdr:nvSpPr>
        <xdr:cNvPr id="483" name="楕円 482">
          <a:extLst>
            <a:ext uri="{FF2B5EF4-FFF2-40B4-BE49-F238E27FC236}">
              <a16:creationId xmlns:a16="http://schemas.microsoft.com/office/drawing/2014/main" id="{207D315C-0BCB-4AF2-8653-01C74EA0F40B}"/>
            </a:ext>
          </a:extLst>
        </xdr:cNvPr>
        <xdr:cNvSpPr/>
      </xdr:nvSpPr>
      <xdr:spPr>
        <a:xfrm>
          <a:off x="19458940" y="98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27398</xdr:rowOff>
    </xdr:from>
    <xdr:ext cx="469744" cy="259045"/>
    <xdr:sp macro="" textlink="">
      <xdr:nvSpPr>
        <xdr:cNvPr id="484" name="【学校施設】&#10;一人当たり面積該当値テキスト">
          <a:extLst>
            <a:ext uri="{FF2B5EF4-FFF2-40B4-BE49-F238E27FC236}">
              <a16:creationId xmlns:a16="http://schemas.microsoft.com/office/drawing/2014/main" id="{6546C0B4-26E9-41E0-B301-BAB5157384BB}"/>
            </a:ext>
          </a:extLst>
        </xdr:cNvPr>
        <xdr:cNvSpPr txBox="1"/>
      </xdr:nvSpPr>
      <xdr:spPr>
        <a:xfrm>
          <a:off x="19547840" y="97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11379</xdr:rowOff>
    </xdr:from>
    <xdr:to>
      <xdr:col>112</xdr:col>
      <xdr:colOff>38100</xdr:colOff>
      <xdr:row>59</xdr:row>
      <xdr:rowOff>112979</xdr:rowOff>
    </xdr:to>
    <xdr:sp macro="" textlink="">
      <xdr:nvSpPr>
        <xdr:cNvPr id="485" name="楕円 484">
          <a:extLst>
            <a:ext uri="{FF2B5EF4-FFF2-40B4-BE49-F238E27FC236}">
              <a16:creationId xmlns:a16="http://schemas.microsoft.com/office/drawing/2014/main" id="{B9F5D498-396D-4CA7-B1CF-0FFD3C11D109}"/>
            </a:ext>
          </a:extLst>
        </xdr:cNvPr>
        <xdr:cNvSpPr/>
      </xdr:nvSpPr>
      <xdr:spPr>
        <a:xfrm>
          <a:off x="18735040" y="99021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55321</xdr:rowOff>
    </xdr:from>
    <xdr:to>
      <xdr:col>116</xdr:col>
      <xdr:colOff>63500</xdr:colOff>
      <xdr:row>59</xdr:row>
      <xdr:rowOff>62179</xdr:rowOff>
    </xdr:to>
    <xdr:cxnSp macro="">
      <xdr:nvCxnSpPr>
        <xdr:cNvPr id="486" name="直線コネクタ 485">
          <a:extLst>
            <a:ext uri="{FF2B5EF4-FFF2-40B4-BE49-F238E27FC236}">
              <a16:creationId xmlns:a16="http://schemas.microsoft.com/office/drawing/2014/main" id="{74DC8D79-3C4E-4DC8-9042-D78706DCBE8E}"/>
            </a:ext>
          </a:extLst>
        </xdr:cNvPr>
        <xdr:cNvCxnSpPr/>
      </xdr:nvCxnSpPr>
      <xdr:spPr>
        <a:xfrm flipV="1">
          <a:off x="18778220" y="9946081"/>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487" name="n_1aveValue【学校施設】&#10;一人当たり面積">
          <a:extLst>
            <a:ext uri="{FF2B5EF4-FFF2-40B4-BE49-F238E27FC236}">
              <a16:creationId xmlns:a16="http://schemas.microsoft.com/office/drawing/2014/main" id="{FA71403F-B6F0-4966-B7BB-7F5784B3872C}"/>
            </a:ext>
          </a:extLst>
        </xdr:cNvPr>
        <xdr:cNvSpPr txBox="1"/>
      </xdr:nvSpPr>
      <xdr:spPr>
        <a:xfrm>
          <a:off x="18561127" y="102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88" name="n_2aveValue【学校施設】&#10;一人当たり面積">
          <a:extLst>
            <a:ext uri="{FF2B5EF4-FFF2-40B4-BE49-F238E27FC236}">
              <a16:creationId xmlns:a16="http://schemas.microsoft.com/office/drawing/2014/main" id="{C9FD0061-8409-4160-918F-794AD48A8344}"/>
            </a:ext>
          </a:extLst>
        </xdr:cNvPr>
        <xdr:cNvSpPr txBox="1"/>
      </xdr:nvSpPr>
      <xdr:spPr>
        <a:xfrm>
          <a:off x="17776267" y="993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129506</xdr:rowOff>
    </xdr:from>
    <xdr:ext cx="469744" cy="259045"/>
    <xdr:sp macro="" textlink="">
      <xdr:nvSpPr>
        <xdr:cNvPr id="489" name="n_1mainValue【学校施設】&#10;一人当たり面積">
          <a:extLst>
            <a:ext uri="{FF2B5EF4-FFF2-40B4-BE49-F238E27FC236}">
              <a16:creationId xmlns:a16="http://schemas.microsoft.com/office/drawing/2014/main" id="{67C7CB6B-1D0C-49C6-9B1E-87F93A992000}"/>
            </a:ext>
          </a:extLst>
        </xdr:cNvPr>
        <xdr:cNvSpPr txBox="1"/>
      </xdr:nvSpPr>
      <xdr:spPr>
        <a:xfrm>
          <a:off x="18561127" y="968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id="{B7378FC2-626E-4DA8-A5BA-4BA4C308C34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a:extLst>
            <a:ext uri="{FF2B5EF4-FFF2-40B4-BE49-F238E27FC236}">
              <a16:creationId xmlns:a16="http://schemas.microsoft.com/office/drawing/2014/main" id="{0E9F172C-D4CB-44BD-A946-02817FD8ADC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a:extLst>
            <a:ext uri="{FF2B5EF4-FFF2-40B4-BE49-F238E27FC236}">
              <a16:creationId xmlns:a16="http://schemas.microsoft.com/office/drawing/2014/main" id="{8F7E4894-E981-4AAF-BC8C-262B6687B77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a:extLst>
            <a:ext uri="{FF2B5EF4-FFF2-40B4-BE49-F238E27FC236}">
              <a16:creationId xmlns:a16="http://schemas.microsoft.com/office/drawing/2014/main" id="{0CC158CC-A7FF-4F61-882B-B7E76A25BF5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a:extLst>
            <a:ext uri="{FF2B5EF4-FFF2-40B4-BE49-F238E27FC236}">
              <a16:creationId xmlns:a16="http://schemas.microsoft.com/office/drawing/2014/main" id="{4B1D7471-ECC4-4805-8FC7-287014D3506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a:extLst>
            <a:ext uri="{FF2B5EF4-FFF2-40B4-BE49-F238E27FC236}">
              <a16:creationId xmlns:a16="http://schemas.microsoft.com/office/drawing/2014/main" id="{E6DE0F98-D335-401D-B0E9-1E877DC40DD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a:extLst>
            <a:ext uri="{FF2B5EF4-FFF2-40B4-BE49-F238E27FC236}">
              <a16:creationId xmlns:a16="http://schemas.microsoft.com/office/drawing/2014/main" id="{6C040DA9-40F6-4B0A-BBC8-BF8E3C1553D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a:extLst>
            <a:ext uri="{FF2B5EF4-FFF2-40B4-BE49-F238E27FC236}">
              <a16:creationId xmlns:a16="http://schemas.microsoft.com/office/drawing/2014/main" id="{14428A11-590F-4828-BFD3-5000AD91C69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a:extLst>
            <a:ext uri="{FF2B5EF4-FFF2-40B4-BE49-F238E27FC236}">
              <a16:creationId xmlns:a16="http://schemas.microsoft.com/office/drawing/2014/main" id="{06B27AD2-DC5D-4E73-BE6B-D5271C6A126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a:extLst>
            <a:ext uri="{FF2B5EF4-FFF2-40B4-BE49-F238E27FC236}">
              <a16:creationId xmlns:a16="http://schemas.microsoft.com/office/drawing/2014/main" id="{CD029AC1-E13A-49EB-A300-17678659CAC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a:extLst>
            <a:ext uri="{FF2B5EF4-FFF2-40B4-BE49-F238E27FC236}">
              <a16:creationId xmlns:a16="http://schemas.microsoft.com/office/drawing/2014/main" id="{E64C0C92-13FE-4FB8-AE72-9B550CB019FC}"/>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a:extLst>
            <a:ext uri="{FF2B5EF4-FFF2-40B4-BE49-F238E27FC236}">
              <a16:creationId xmlns:a16="http://schemas.microsoft.com/office/drawing/2014/main" id="{2D1F005D-3B5E-4555-BE8E-200EF800DC31}"/>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a:extLst>
            <a:ext uri="{FF2B5EF4-FFF2-40B4-BE49-F238E27FC236}">
              <a16:creationId xmlns:a16="http://schemas.microsoft.com/office/drawing/2014/main" id="{7CDA378A-FDE4-4586-BE18-DBE8F84E1A09}"/>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a:extLst>
            <a:ext uri="{FF2B5EF4-FFF2-40B4-BE49-F238E27FC236}">
              <a16:creationId xmlns:a16="http://schemas.microsoft.com/office/drawing/2014/main" id="{D65A58DC-0F66-4766-B87B-A84C537CE00E}"/>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a:extLst>
            <a:ext uri="{FF2B5EF4-FFF2-40B4-BE49-F238E27FC236}">
              <a16:creationId xmlns:a16="http://schemas.microsoft.com/office/drawing/2014/main" id="{4FD86B0F-0D37-42A6-A280-5C4D494E3FFA}"/>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a:extLst>
            <a:ext uri="{FF2B5EF4-FFF2-40B4-BE49-F238E27FC236}">
              <a16:creationId xmlns:a16="http://schemas.microsoft.com/office/drawing/2014/main" id="{565472F2-3D56-4B02-8B9E-B7C157DD68A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a:extLst>
            <a:ext uri="{FF2B5EF4-FFF2-40B4-BE49-F238E27FC236}">
              <a16:creationId xmlns:a16="http://schemas.microsoft.com/office/drawing/2014/main" id="{CB32D2DF-B121-4BFB-88D6-C99647914BF1}"/>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a:extLst>
            <a:ext uri="{FF2B5EF4-FFF2-40B4-BE49-F238E27FC236}">
              <a16:creationId xmlns:a16="http://schemas.microsoft.com/office/drawing/2014/main" id="{3165025D-3D1D-43E4-B4FE-21EAF6917A2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a:extLst>
            <a:ext uri="{FF2B5EF4-FFF2-40B4-BE49-F238E27FC236}">
              <a16:creationId xmlns:a16="http://schemas.microsoft.com/office/drawing/2014/main" id="{A0DBA867-DF1C-4673-82D7-FBFD6B398975}"/>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a:extLst>
            <a:ext uri="{FF2B5EF4-FFF2-40B4-BE49-F238E27FC236}">
              <a16:creationId xmlns:a16="http://schemas.microsoft.com/office/drawing/2014/main" id="{89235F08-BFBA-42A2-B611-FEE528574C01}"/>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a:extLst>
            <a:ext uri="{FF2B5EF4-FFF2-40B4-BE49-F238E27FC236}">
              <a16:creationId xmlns:a16="http://schemas.microsoft.com/office/drawing/2014/main" id="{0B0DE6C9-8D46-4E88-A395-6C50A0CEDBE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a:extLst>
            <a:ext uri="{FF2B5EF4-FFF2-40B4-BE49-F238E27FC236}">
              <a16:creationId xmlns:a16="http://schemas.microsoft.com/office/drawing/2014/main" id="{590EC91D-0485-4E34-8122-C7F5DB5DB052}"/>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a:extLst>
            <a:ext uri="{FF2B5EF4-FFF2-40B4-BE49-F238E27FC236}">
              <a16:creationId xmlns:a16="http://schemas.microsoft.com/office/drawing/2014/main" id="{B3DC7689-54B3-46D7-B456-DDD4498118F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a:extLst>
            <a:ext uri="{FF2B5EF4-FFF2-40B4-BE49-F238E27FC236}">
              <a16:creationId xmlns:a16="http://schemas.microsoft.com/office/drawing/2014/main" id="{97E4BB72-C57B-46F9-BFAD-C695E6915D94}"/>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a:extLst>
            <a:ext uri="{FF2B5EF4-FFF2-40B4-BE49-F238E27FC236}">
              <a16:creationId xmlns:a16="http://schemas.microsoft.com/office/drawing/2014/main" id="{54E0E61D-6F3C-49DF-AD10-E226814FF18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15" name="直線コネクタ 514">
          <a:extLst>
            <a:ext uri="{FF2B5EF4-FFF2-40B4-BE49-F238E27FC236}">
              <a16:creationId xmlns:a16="http://schemas.microsoft.com/office/drawing/2014/main" id="{EA161779-7225-4A33-AF35-19E438305DBE}"/>
            </a:ext>
          </a:extLst>
        </xdr:cNvPr>
        <xdr:cNvCxnSpPr/>
      </xdr:nvCxnSpPr>
      <xdr:spPr>
        <a:xfrm flipV="1">
          <a:off x="14375764" y="12987201"/>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児童館】&#10;有形固定資産減価償却率最小値テキスト">
          <a:extLst>
            <a:ext uri="{FF2B5EF4-FFF2-40B4-BE49-F238E27FC236}">
              <a16:creationId xmlns:a16="http://schemas.microsoft.com/office/drawing/2014/main" id="{E3A2E851-DDDB-4189-B3C7-E7A5E0C65819}"/>
            </a:ext>
          </a:extLst>
        </xdr:cNvPr>
        <xdr:cNvSpPr txBox="1"/>
      </xdr:nvSpPr>
      <xdr:spPr>
        <a:xfrm>
          <a:off x="14414500" y="14514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a:extLst>
            <a:ext uri="{FF2B5EF4-FFF2-40B4-BE49-F238E27FC236}">
              <a16:creationId xmlns:a16="http://schemas.microsoft.com/office/drawing/2014/main" id="{2B5AF673-D429-4305-8A7A-546DE5D24294}"/>
            </a:ext>
          </a:extLst>
        </xdr:cNvPr>
        <xdr:cNvCxnSpPr/>
      </xdr:nvCxnSpPr>
      <xdr:spPr>
        <a:xfrm>
          <a:off x="14287500" y="14510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8" name="【児童館】&#10;有形固定資産減価償却率最大値テキスト">
          <a:extLst>
            <a:ext uri="{FF2B5EF4-FFF2-40B4-BE49-F238E27FC236}">
              <a16:creationId xmlns:a16="http://schemas.microsoft.com/office/drawing/2014/main" id="{77EDFEBF-2E9B-432A-9959-B2BB13D52BEE}"/>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9" name="直線コネクタ 518">
          <a:extLst>
            <a:ext uri="{FF2B5EF4-FFF2-40B4-BE49-F238E27FC236}">
              <a16:creationId xmlns:a16="http://schemas.microsoft.com/office/drawing/2014/main" id="{EB8E951B-0A25-421F-80B3-480A952F6B27}"/>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20" name="【児童館】&#10;有形固定資産減価償却率平均値テキスト">
          <a:extLst>
            <a:ext uri="{FF2B5EF4-FFF2-40B4-BE49-F238E27FC236}">
              <a16:creationId xmlns:a16="http://schemas.microsoft.com/office/drawing/2014/main" id="{A516209E-7D02-4759-B499-3489E66D0F91}"/>
            </a:ext>
          </a:extLst>
        </xdr:cNvPr>
        <xdr:cNvSpPr txBox="1"/>
      </xdr:nvSpPr>
      <xdr:spPr>
        <a:xfrm>
          <a:off x="14414500" y="13561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21" name="フローチャート: 判断 520">
          <a:extLst>
            <a:ext uri="{FF2B5EF4-FFF2-40B4-BE49-F238E27FC236}">
              <a16:creationId xmlns:a16="http://schemas.microsoft.com/office/drawing/2014/main" id="{A9F6D058-80FD-48B2-BD0A-EF5C500F634B}"/>
            </a:ext>
          </a:extLst>
        </xdr:cNvPr>
        <xdr:cNvSpPr/>
      </xdr:nvSpPr>
      <xdr:spPr>
        <a:xfrm>
          <a:off x="14325600" y="1357920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22" name="フローチャート: 判断 521">
          <a:extLst>
            <a:ext uri="{FF2B5EF4-FFF2-40B4-BE49-F238E27FC236}">
              <a16:creationId xmlns:a16="http://schemas.microsoft.com/office/drawing/2014/main" id="{61273852-E2FA-4AC6-8E8B-81B564F87184}"/>
            </a:ext>
          </a:extLst>
        </xdr:cNvPr>
        <xdr:cNvSpPr/>
      </xdr:nvSpPr>
      <xdr:spPr>
        <a:xfrm>
          <a:off x="13578840" y="132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23" name="フローチャート: 判断 522">
          <a:extLst>
            <a:ext uri="{FF2B5EF4-FFF2-40B4-BE49-F238E27FC236}">
              <a16:creationId xmlns:a16="http://schemas.microsoft.com/office/drawing/2014/main" id="{4AEFBD62-F194-4E8C-9D62-564F2FE78B42}"/>
            </a:ext>
          </a:extLst>
        </xdr:cNvPr>
        <xdr:cNvSpPr/>
      </xdr:nvSpPr>
      <xdr:spPr>
        <a:xfrm>
          <a:off x="12804140" y="13395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86FC8313-2F9E-44EA-9B1E-3F754C29F4E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3E62E0B7-D398-47B0-A82F-4DE6735DD6F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B0F4F755-6A0F-4A46-BD0E-A580410CBEC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CCEA3C7-937E-4401-9D1A-78EEF122621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75603AAE-C418-4276-81F7-55CC6B639D53}"/>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155484</xdr:rowOff>
    </xdr:from>
    <xdr:to>
      <xdr:col>85</xdr:col>
      <xdr:colOff>177800</xdr:colOff>
      <xdr:row>79</xdr:row>
      <xdr:rowOff>85634</xdr:rowOff>
    </xdr:to>
    <xdr:sp macro="" textlink="">
      <xdr:nvSpPr>
        <xdr:cNvPr id="529" name="楕円 528">
          <a:extLst>
            <a:ext uri="{FF2B5EF4-FFF2-40B4-BE49-F238E27FC236}">
              <a16:creationId xmlns:a16="http://schemas.microsoft.com/office/drawing/2014/main" id="{E7FFCAF9-B928-4A35-8A44-A828B5B46F92}"/>
            </a:ext>
          </a:extLst>
        </xdr:cNvPr>
        <xdr:cNvSpPr/>
      </xdr:nvSpPr>
      <xdr:spPr>
        <a:xfrm>
          <a:off x="14325600" y="132314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6911</xdr:rowOff>
    </xdr:from>
    <xdr:ext cx="405111" cy="259045"/>
    <xdr:sp macro="" textlink="">
      <xdr:nvSpPr>
        <xdr:cNvPr id="530" name="【児童館】&#10;有形固定資産減価償却率該当値テキスト">
          <a:extLst>
            <a:ext uri="{FF2B5EF4-FFF2-40B4-BE49-F238E27FC236}">
              <a16:creationId xmlns:a16="http://schemas.microsoft.com/office/drawing/2014/main" id="{A4EEEDC6-8B5B-4EB3-96CB-19F3A2D51E6E}"/>
            </a:ext>
          </a:extLst>
        </xdr:cNvPr>
        <xdr:cNvSpPr txBox="1"/>
      </xdr:nvSpPr>
      <xdr:spPr>
        <a:xfrm>
          <a:off x="14414500" y="1308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37919</xdr:rowOff>
    </xdr:from>
    <xdr:to>
      <xdr:col>81</xdr:col>
      <xdr:colOff>101600</xdr:colOff>
      <xdr:row>79</xdr:row>
      <xdr:rowOff>139519</xdr:rowOff>
    </xdr:to>
    <xdr:sp macro="" textlink="">
      <xdr:nvSpPr>
        <xdr:cNvPr id="531" name="楕円 530">
          <a:extLst>
            <a:ext uri="{FF2B5EF4-FFF2-40B4-BE49-F238E27FC236}">
              <a16:creationId xmlns:a16="http://schemas.microsoft.com/office/drawing/2014/main" id="{E47E4D6A-34DF-4C22-BA55-38D6134BEB4B}"/>
            </a:ext>
          </a:extLst>
        </xdr:cNvPr>
        <xdr:cNvSpPr/>
      </xdr:nvSpPr>
      <xdr:spPr>
        <a:xfrm>
          <a:off x="13578840" y="132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34834</xdr:rowOff>
    </xdr:from>
    <xdr:to>
      <xdr:col>85</xdr:col>
      <xdr:colOff>127000</xdr:colOff>
      <xdr:row>79</xdr:row>
      <xdr:rowOff>88719</xdr:rowOff>
    </xdr:to>
    <xdr:cxnSp macro="">
      <xdr:nvCxnSpPr>
        <xdr:cNvPr id="532" name="直線コネクタ 531">
          <a:extLst>
            <a:ext uri="{FF2B5EF4-FFF2-40B4-BE49-F238E27FC236}">
              <a16:creationId xmlns:a16="http://schemas.microsoft.com/office/drawing/2014/main" id="{25C92F8C-352A-4AFE-AB8F-460718C8B229}"/>
            </a:ext>
          </a:extLst>
        </xdr:cNvPr>
        <xdr:cNvCxnSpPr/>
      </xdr:nvCxnSpPr>
      <xdr:spPr>
        <a:xfrm flipV="1">
          <a:off x="13629640" y="13278394"/>
          <a:ext cx="74676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152779</xdr:rowOff>
    </xdr:from>
    <xdr:ext cx="405111" cy="259045"/>
    <xdr:sp macro="" textlink="">
      <xdr:nvSpPr>
        <xdr:cNvPr id="533" name="n_1aveValue【児童館】&#10;有形固定資産減価償却率">
          <a:extLst>
            <a:ext uri="{FF2B5EF4-FFF2-40B4-BE49-F238E27FC236}">
              <a16:creationId xmlns:a16="http://schemas.microsoft.com/office/drawing/2014/main" id="{9B8FDBC7-38EB-44EC-8C5D-C0201526D7E7}"/>
            </a:ext>
          </a:extLst>
        </xdr:cNvPr>
        <xdr:cNvSpPr txBox="1"/>
      </xdr:nvSpPr>
      <xdr:spPr>
        <a:xfrm>
          <a:off x="13437244" y="1306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534" name="n_2aveValue【児童館】&#10;有形固定資産減価償却率">
          <a:extLst>
            <a:ext uri="{FF2B5EF4-FFF2-40B4-BE49-F238E27FC236}">
              <a16:creationId xmlns:a16="http://schemas.microsoft.com/office/drawing/2014/main" id="{E9CD7C31-BB3A-471E-AD18-2420293EBC56}"/>
            </a:ext>
          </a:extLst>
        </xdr:cNvPr>
        <xdr:cNvSpPr txBox="1"/>
      </xdr:nvSpPr>
      <xdr:spPr>
        <a:xfrm>
          <a:off x="12675244" y="131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130646</xdr:rowOff>
    </xdr:from>
    <xdr:ext cx="405111" cy="259045"/>
    <xdr:sp macro="" textlink="">
      <xdr:nvSpPr>
        <xdr:cNvPr id="535" name="n_1mainValue【児童館】&#10;有形固定資産減価償却率">
          <a:extLst>
            <a:ext uri="{FF2B5EF4-FFF2-40B4-BE49-F238E27FC236}">
              <a16:creationId xmlns:a16="http://schemas.microsoft.com/office/drawing/2014/main" id="{DF2DBE99-3BEA-4D3C-B5D5-958E57C0944D}"/>
            </a:ext>
          </a:extLst>
        </xdr:cNvPr>
        <xdr:cNvSpPr txBox="1"/>
      </xdr:nvSpPr>
      <xdr:spPr>
        <a:xfrm>
          <a:off x="13437244" y="133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42B1C361-BAF2-490D-8EC1-60518D928FE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0EDAF3B5-C8AD-43E6-9227-DFCE3DEA4BF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443F133C-25EA-4A29-A1AD-EE5267A09D7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57FC343B-443E-4343-9D4E-FAA9B8273AF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153E2148-7A9E-4BC3-9016-7518254742F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0C89EDE5-E42D-4DB9-8167-2F9240D6B18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8BDBFE1D-48B5-4D68-A700-4F65F1DBA5F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7E71B3EA-CE6B-4B3A-A097-1D60457BE2C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a16="http://schemas.microsoft.com/office/drawing/2014/main" id="{C79D8312-888C-43F1-B315-AEE84859F9B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a16="http://schemas.microsoft.com/office/drawing/2014/main" id="{EE2AC99A-16AB-437B-925E-EEC03760CB0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a:extLst>
            <a:ext uri="{FF2B5EF4-FFF2-40B4-BE49-F238E27FC236}">
              <a16:creationId xmlns:a16="http://schemas.microsoft.com/office/drawing/2014/main" id="{9592B07B-B27A-401A-8053-52D45D371F5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a:extLst>
            <a:ext uri="{FF2B5EF4-FFF2-40B4-BE49-F238E27FC236}">
              <a16:creationId xmlns:a16="http://schemas.microsoft.com/office/drawing/2014/main" id="{97E0BDEF-A5FA-4544-AA2D-625BB52C4D9D}"/>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a:extLst>
            <a:ext uri="{FF2B5EF4-FFF2-40B4-BE49-F238E27FC236}">
              <a16:creationId xmlns:a16="http://schemas.microsoft.com/office/drawing/2014/main" id="{A6EA17A8-B489-4B84-A09F-72C9DB4F88AF}"/>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a:extLst>
            <a:ext uri="{FF2B5EF4-FFF2-40B4-BE49-F238E27FC236}">
              <a16:creationId xmlns:a16="http://schemas.microsoft.com/office/drawing/2014/main" id="{3CFB99FB-8D59-4E81-B827-1B8501F30164}"/>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a:extLst>
            <a:ext uri="{FF2B5EF4-FFF2-40B4-BE49-F238E27FC236}">
              <a16:creationId xmlns:a16="http://schemas.microsoft.com/office/drawing/2014/main" id="{CFE7C1E5-5413-4602-ADCE-98D2BB130057}"/>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a:extLst>
            <a:ext uri="{FF2B5EF4-FFF2-40B4-BE49-F238E27FC236}">
              <a16:creationId xmlns:a16="http://schemas.microsoft.com/office/drawing/2014/main" id="{971AC6B1-C1DE-4D16-859F-FF3C83912A53}"/>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a:extLst>
            <a:ext uri="{FF2B5EF4-FFF2-40B4-BE49-F238E27FC236}">
              <a16:creationId xmlns:a16="http://schemas.microsoft.com/office/drawing/2014/main" id="{9790306E-B05B-4129-8851-4AA152FA8F6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a:extLst>
            <a:ext uri="{FF2B5EF4-FFF2-40B4-BE49-F238E27FC236}">
              <a16:creationId xmlns:a16="http://schemas.microsoft.com/office/drawing/2014/main" id="{E554F6CE-0B39-40FC-A8DB-8881F4C9BD9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a:extLst>
            <a:ext uri="{FF2B5EF4-FFF2-40B4-BE49-F238E27FC236}">
              <a16:creationId xmlns:a16="http://schemas.microsoft.com/office/drawing/2014/main" id="{3FDEA12D-54BD-4049-817D-5C8E5879B2E6}"/>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a:extLst>
            <a:ext uri="{FF2B5EF4-FFF2-40B4-BE49-F238E27FC236}">
              <a16:creationId xmlns:a16="http://schemas.microsoft.com/office/drawing/2014/main" id="{C19A4E78-1D85-453A-886F-F460BC2CEE6D}"/>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C489D191-F30F-43BC-B304-9A507DBCB25B}"/>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18A1494C-3AE7-4396-9F90-76682480127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a:extLst>
            <a:ext uri="{FF2B5EF4-FFF2-40B4-BE49-F238E27FC236}">
              <a16:creationId xmlns:a16="http://schemas.microsoft.com/office/drawing/2014/main" id="{62B9925F-0E85-474D-86C9-29942235A67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59" name="直線コネクタ 558">
          <a:extLst>
            <a:ext uri="{FF2B5EF4-FFF2-40B4-BE49-F238E27FC236}">
              <a16:creationId xmlns:a16="http://schemas.microsoft.com/office/drawing/2014/main" id="{C8CCFAC6-6C19-403F-B9C3-EEEB8A20ECF3}"/>
            </a:ext>
          </a:extLst>
        </xdr:cNvPr>
        <xdr:cNvCxnSpPr/>
      </xdr:nvCxnSpPr>
      <xdr:spPr>
        <a:xfrm flipV="1">
          <a:off x="19509104" y="13205459"/>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60" name="【児童館】&#10;一人当たり面積最小値テキスト">
          <a:extLst>
            <a:ext uri="{FF2B5EF4-FFF2-40B4-BE49-F238E27FC236}">
              <a16:creationId xmlns:a16="http://schemas.microsoft.com/office/drawing/2014/main" id="{B87BAD58-618B-41D4-BD1A-13ADF25374EF}"/>
            </a:ext>
          </a:extLst>
        </xdr:cNvPr>
        <xdr:cNvSpPr txBox="1"/>
      </xdr:nvSpPr>
      <xdr:spPr>
        <a:xfrm>
          <a:off x="19547840" y="1448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61" name="直線コネクタ 560">
          <a:extLst>
            <a:ext uri="{FF2B5EF4-FFF2-40B4-BE49-F238E27FC236}">
              <a16:creationId xmlns:a16="http://schemas.microsoft.com/office/drawing/2014/main" id="{1F7D997B-2B49-45FC-9143-A93EF7CFAC96}"/>
            </a:ext>
          </a:extLst>
        </xdr:cNvPr>
        <xdr:cNvCxnSpPr/>
      </xdr:nvCxnSpPr>
      <xdr:spPr>
        <a:xfrm>
          <a:off x="1944370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62" name="【児童館】&#10;一人当たり面積最大値テキスト">
          <a:extLst>
            <a:ext uri="{FF2B5EF4-FFF2-40B4-BE49-F238E27FC236}">
              <a16:creationId xmlns:a16="http://schemas.microsoft.com/office/drawing/2014/main" id="{6E613315-AF2B-4C66-B058-48C1584671EA}"/>
            </a:ext>
          </a:extLst>
        </xdr:cNvPr>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63" name="直線コネクタ 562">
          <a:extLst>
            <a:ext uri="{FF2B5EF4-FFF2-40B4-BE49-F238E27FC236}">
              <a16:creationId xmlns:a16="http://schemas.microsoft.com/office/drawing/2014/main" id="{BAF2C661-1ADA-4292-A795-8F219B11F7EE}"/>
            </a:ext>
          </a:extLst>
        </xdr:cNvPr>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64" name="【児童館】&#10;一人当たり面積平均値テキスト">
          <a:extLst>
            <a:ext uri="{FF2B5EF4-FFF2-40B4-BE49-F238E27FC236}">
              <a16:creationId xmlns:a16="http://schemas.microsoft.com/office/drawing/2014/main" id="{D0976421-294F-45B9-94B1-2404C2FA4A2A}"/>
            </a:ext>
          </a:extLst>
        </xdr:cNvPr>
        <xdr:cNvSpPr txBox="1"/>
      </xdr:nvSpPr>
      <xdr:spPr>
        <a:xfrm>
          <a:off x="1954784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65" name="フローチャート: 判断 564">
          <a:extLst>
            <a:ext uri="{FF2B5EF4-FFF2-40B4-BE49-F238E27FC236}">
              <a16:creationId xmlns:a16="http://schemas.microsoft.com/office/drawing/2014/main" id="{F94B6096-A8B2-4A90-A813-16F5383A1D5C}"/>
            </a:ext>
          </a:extLst>
        </xdr:cNvPr>
        <xdr:cNvSpPr/>
      </xdr:nvSpPr>
      <xdr:spPr>
        <a:xfrm>
          <a:off x="19458940" y="1434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66" name="フローチャート: 判断 565">
          <a:extLst>
            <a:ext uri="{FF2B5EF4-FFF2-40B4-BE49-F238E27FC236}">
              <a16:creationId xmlns:a16="http://schemas.microsoft.com/office/drawing/2014/main" id="{D09D97FC-759E-4082-A9BD-22C3F3698489}"/>
            </a:ext>
          </a:extLst>
        </xdr:cNvPr>
        <xdr:cNvSpPr/>
      </xdr:nvSpPr>
      <xdr:spPr>
        <a:xfrm>
          <a:off x="18735040" y="1437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67" name="フローチャート: 判断 566">
          <a:extLst>
            <a:ext uri="{FF2B5EF4-FFF2-40B4-BE49-F238E27FC236}">
              <a16:creationId xmlns:a16="http://schemas.microsoft.com/office/drawing/2014/main" id="{13400B1B-FAA7-4BB9-A9ED-6B498BDF97C6}"/>
            </a:ext>
          </a:extLst>
        </xdr:cNvPr>
        <xdr:cNvSpPr/>
      </xdr:nvSpPr>
      <xdr:spPr>
        <a:xfrm>
          <a:off x="17937480" y="143662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42928ABB-671B-444F-93B2-BC3D8623792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3C2CA44E-6D8B-490C-941C-ED7C4D38FE6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22B99AC3-A278-4DD0-953F-2F0E4B03111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E5D4902E-3EAB-4BA6-B2A0-9781BA12CFE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1CA92159-E7A2-49DD-A252-EE47E16DDD8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57786</xdr:rowOff>
    </xdr:from>
    <xdr:to>
      <xdr:col>116</xdr:col>
      <xdr:colOff>114300</xdr:colOff>
      <xdr:row>85</xdr:row>
      <xdr:rowOff>159386</xdr:rowOff>
    </xdr:to>
    <xdr:sp macro="" textlink="">
      <xdr:nvSpPr>
        <xdr:cNvPr id="573" name="楕円 572">
          <a:extLst>
            <a:ext uri="{FF2B5EF4-FFF2-40B4-BE49-F238E27FC236}">
              <a16:creationId xmlns:a16="http://schemas.microsoft.com/office/drawing/2014/main" id="{3E3E6CCC-C31E-426E-B518-C561FF0C11E8}"/>
            </a:ext>
          </a:extLst>
        </xdr:cNvPr>
        <xdr:cNvSpPr/>
      </xdr:nvSpPr>
      <xdr:spPr>
        <a:xfrm>
          <a:off x="1945894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80663</xdr:rowOff>
    </xdr:from>
    <xdr:ext cx="469744" cy="259045"/>
    <xdr:sp macro="" textlink="">
      <xdr:nvSpPr>
        <xdr:cNvPr id="574" name="【児童館】&#10;一人当たり面積該当値テキスト">
          <a:extLst>
            <a:ext uri="{FF2B5EF4-FFF2-40B4-BE49-F238E27FC236}">
              <a16:creationId xmlns:a16="http://schemas.microsoft.com/office/drawing/2014/main" id="{A31613AE-174F-468B-B439-F509332C3C23}"/>
            </a:ext>
          </a:extLst>
        </xdr:cNvPr>
        <xdr:cNvSpPr txBox="1"/>
      </xdr:nvSpPr>
      <xdr:spPr>
        <a:xfrm>
          <a:off x="19547840" y="141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575" name="楕円 574">
          <a:extLst>
            <a:ext uri="{FF2B5EF4-FFF2-40B4-BE49-F238E27FC236}">
              <a16:creationId xmlns:a16="http://schemas.microsoft.com/office/drawing/2014/main" id="{69F8E858-29A4-44AF-B5A3-495C98D0AF80}"/>
            </a:ext>
          </a:extLst>
        </xdr:cNvPr>
        <xdr:cNvSpPr/>
      </xdr:nvSpPr>
      <xdr:spPr>
        <a:xfrm>
          <a:off x="18735040" y="14309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108586</xdr:rowOff>
    </xdr:from>
    <xdr:to>
      <xdr:col>116</xdr:col>
      <xdr:colOff>63500</xdr:colOff>
      <xdr:row>85</xdr:row>
      <xdr:rowOff>110489</xdr:rowOff>
    </xdr:to>
    <xdr:cxnSp macro="">
      <xdr:nvCxnSpPr>
        <xdr:cNvPr id="576" name="直線コネクタ 575">
          <a:extLst>
            <a:ext uri="{FF2B5EF4-FFF2-40B4-BE49-F238E27FC236}">
              <a16:creationId xmlns:a16="http://schemas.microsoft.com/office/drawing/2014/main" id="{3A566BCA-3159-43F3-A80C-5EC3B5DE116B}"/>
            </a:ext>
          </a:extLst>
        </xdr:cNvPr>
        <xdr:cNvCxnSpPr/>
      </xdr:nvCxnSpPr>
      <xdr:spPr>
        <a:xfrm flipV="1">
          <a:off x="18778220" y="14357986"/>
          <a:ext cx="7315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577" name="n_1aveValue【児童館】&#10;一人当たり面積">
          <a:extLst>
            <a:ext uri="{FF2B5EF4-FFF2-40B4-BE49-F238E27FC236}">
              <a16:creationId xmlns:a16="http://schemas.microsoft.com/office/drawing/2014/main" id="{072F0012-2B42-41E7-8524-1FB78C4C009C}"/>
            </a:ext>
          </a:extLst>
        </xdr:cNvPr>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78" name="n_2aveValue【児童館】&#10;一人当たり面積">
          <a:extLst>
            <a:ext uri="{FF2B5EF4-FFF2-40B4-BE49-F238E27FC236}">
              <a16:creationId xmlns:a16="http://schemas.microsoft.com/office/drawing/2014/main" id="{1E4F48C5-CE35-47AF-9ECD-78DAD4DBD3B6}"/>
            </a:ext>
          </a:extLst>
        </xdr:cNvPr>
        <xdr:cNvSpPr txBox="1"/>
      </xdr:nvSpPr>
      <xdr:spPr>
        <a:xfrm>
          <a:off x="17776267" y="141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6366</xdr:rowOff>
    </xdr:from>
    <xdr:ext cx="469744" cy="259045"/>
    <xdr:sp macro="" textlink="">
      <xdr:nvSpPr>
        <xdr:cNvPr id="579" name="n_1mainValue【児童館】&#10;一人当たり面積">
          <a:extLst>
            <a:ext uri="{FF2B5EF4-FFF2-40B4-BE49-F238E27FC236}">
              <a16:creationId xmlns:a16="http://schemas.microsoft.com/office/drawing/2014/main" id="{6D7DBFC7-A3ED-40E9-B3B1-35D7E71A68D1}"/>
            </a:ext>
          </a:extLst>
        </xdr:cNvPr>
        <xdr:cNvSpPr txBox="1"/>
      </xdr:nvSpPr>
      <xdr:spPr>
        <a:xfrm>
          <a:off x="18561127" y="1408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a:extLst>
            <a:ext uri="{FF2B5EF4-FFF2-40B4-BE49-F238E27FC236}">
              <a16:creationId xmlns:a16="http://schemas.microsoft.com/office/drawing/2014/main" id="{80AAB0B3-8E58-4387-A9D1-B2F47F77EE0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a:extLst>
            <a:ext uri="{FF2B5EF4-FFF2-40B4-BE49-F238E27FC236}">
              <a16:creationId xmlns:a16="http://schemas.microsoft.com/office/drawing/2014/main" id="{0BF1FA3D-B47C-4808-8C01-B28270DB956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a:extLst>
            <a:ext uri="{FF2B5EF4-FFF2-40B4-BE49-F238E27FC236}">
              <a16:creationId xmlns:a16="http://schemas.microsoft.com/office/drawing/2014/main" id="{14ECD628-E94D-4373-BCBB-4AC3B56A1CA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a:extLst>
            <a:ext uri="{FF2B5EF4-FFF2-40B4-BE49-F238E27FC236}">
              <a16:creationId xmlns:a16="http://schemas.microsoft.com/office/drawing/2014/main" id="{4B9E975F-2568-4B9E-85AC-FD9F47868BB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a:extLst>
            <a:ext uri="{FF2B5EF4-FFF2-40B4-BE49-F238E27FC236}">
              <a16:creationId xmlns:a16="http://schemas.microsoft.com/office/drawing/2014/main" id="{AB89DB0C-6340-420F-BC3B-789658D523F9}"/>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a:extLst>
            <a:ext uri="{FF2B5EF4-FFF2-40B4-BE49-F238E27FC236}">
              <a16:creationId xmlns:a16="http://schemas.microsoft.com/office/drawing/2014/main" id="{3F3224A7-79E4-4C6A-A690-4358565EB8F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a:extLst>
            <a:ext uri="{FF2B5EF4-FFF2-40B4-BE49-F238E27FC236}">
              <a16:creationId xmlns:a16="http://schemas.microsoft.com/office/drawing/2014/main" id="{EDAA8650-0A6D-4E02-BE4B-D0BA9F1CBF4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a:extLst>
            <a:ext uri="{FF2B5EF4-FFF2-40B4-BE49-F238E27FC236}">
              <a16:creationId xmlns:a16="http://schemas.microsoft.com/office/drawing/2014/main" id="{1929289C-896F-4BF0-8E9C-C9CF995A842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a:extLst>
            <a:ext uri="{FF2B5EF4-FFF2-40B4-BE49-F238E27FC236}">
              <a16:creationId xmlns:a16="http://schemas.microsoft.com/office/drawing/2014/main" id="{0427E999-0FBD-4834-BDC2-F72BE448C1F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a:extLst>
            <a:ext uri="{FF2B5EF4-FFF2-40B4-BE49-F238E27FC236}">
              <a16:creationId xmlns:a16="http://schemas.microsoft.com/office/drawing/2014/main" id="{506172BF-FAE7-46B2-935E-86A48B638C4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a:extLst>
            <a:ext uri="{FF2B5EF4-FFF2-40B4-BE49-F238E27FC236}">
              <a16:creationId xmlns:a16="http://schemas.microsoft.com/office/drawing/2014/main" id="{FA77C1EB-61CB-486B-B582-CE4B4779932A}"/>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a:extLst>
            <a:ext uri="{FF2B5EF4-FFF2-40B4-BE49-F238E27FC236}">
              <a16:creationId xmlns:a16="http://schemas.microsoft.com/office/drawing/2014/main" id="{A07A6577-0A83-4B7F-BC38-25A5E3DA61BD}"/>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a:extLst>
            <a:ext uri="{FF2B5EF4-FFF2-40B4-BE49-F238E27FC236}">
              <a16:creationId xmlns:a16="http://schemas.microsoft.com/office/drawing/2014/main" id="{26245CDA-91F2-4BFA-8A99-394D2F6A2C16}"/>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a:extLst>
            <a:ext uri="{FF2B5EF4-FFF2-40B4-BE49-F238E27FC236}">
              <a16:creationId xmlns:a16="http://schemas.microsoft.com/office/drawing/2014/main" id="{A19CB68D-D0DF-43F9-8988-B241626B5373}"/>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a:extLst>
            <a:ext uri="{FF2B5EF4-FFF2-40B4-BE49-F238E27FC236}">
              <a16:creationId xmlns:a16="http://schemas.microsoft.com/office/drawing/2014/main" id="{0503EBA9-36E0-4375-A296-0D42AD37B299}"/>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a:extLst>
            <a:ext uri="{FF2B5EF4-FFF2-40B4-BE49-F238E27FC236}">
              <a16:creationId xmlns:a16="http://schemas.microsoft.com/office/drawing/2014/main" id="{A9AAFB2F-E317-4BBC-9F43-CDCA719ACDD5}"/>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a:extLst>
            <a:ext uri="{FF2B5EF4-FFF2-40B4-BE49-F238E27FC236}">
              <a16:creationId xmlns:a16="http://schemas.microsoft.com/office/drawing/2014/main" id="{2DA9FFFE-A859-4D4B-844D-DCF3B3FD2F52}"/>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a:extLst>
            <a:ext uri="{FF2B5EF4-FFF2-40B4-BE49-F238E27FC236}">
              <a16:creationId xmlns:a16="http://schemas.microsoft.com/office/drawing/2014/main" id="{4538EDE8-01C1-4953-AEAE-D61DA4AE54DE}"/>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8" name="テキスト ボックス 597">
          <a:extLst>
            <a:ext uri="{FF2B5EF4-FFF2-40B4-BE49-F238E27FC236}">
              <a16:creationId xmlns:a16="http://schemas.microsoft.com/office/drawing/2014/main" id="{4ED9FC50-D0AE-4F94-B31B-DECB8DAAF07E}"/>
            </a:ext>
          </a:extLst>
        </xdr:cNvPr>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a:extLst>
            <a:ext uri="{FF2B5EF4-FFF2-40B4-BE49-F238E27FC236}">
              <a16:creationId xmlns:a16="http://schemas.microsoft.com/office/drawing/2014/main" id="{BBF3F3A1-4E6A-42C4-95FC-0A10D85E820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a:extLst>
            <a:ext uri="{FF2B5EF4-FFF2-40B4-BE49-F238E27FC236}">
              <a16:creationId xmlns:a16="http://schemas.microsoft.com/office/drawing/2014/main" id="{D45415DC-86FA-4599-B6A1-55BFA031E3B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a:extLst>
            <a:ext uri="{FF2B5EF4-FFF2-40B4-BE49-F238E27FC236}">
              <a16:creationId xmlns:a16="http://schemas.microsoft.com/office/drawing/2014/main" id="{080148B5-7EF3-4DF4-A121-FE9F9EED3C6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02" name="直線コネクタ 601">
          <a:extLst>
            <a:ext uri="{FF2B5EF4-FFF2-40B4-BE49-F238E27FC236}">
              <a16:creationId xmlns:a16="http://schemas.microsoft.com/office/drawing/2014/main" id="{B0F815D2-2FEF-4AB7-8E27-C66DF4D172BD}"/>
            </a:ext>
          </a:extLst>
        </xdr:cNvPr>
        <xdr:cNvCxnSpPr/>
      </xdr:nvCxnSpPr>
      <xdr:spPr>
        <a:xfrm flipV="1">
          <a:off x="14375764" y="16840200"/>
          <a:ext cx="0" cy="1187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03" name="【公民館】&#10;有形固定資産減価償却率最小値テキスト">
          <a:extLst>
            <a:ext uri="{FF2B5EF4-FFF2-40B4-BE49-F238E27FC236}">
              <a16:creationId xmlns:a16="http://schemas.microsoft.com/office/drawing/2014/main" id="{AB3A4E74-906A-475F-85CD-2EF8E8372267}"/>
            </a:ext>
          </a:extLst>
        </xdr:cNvPr>
        <xdr:cNvSpPr txBox="1"/>
      </xdr:nvSpPr>
      <xdr:spPr>
        <a:xfrm>
          <a:off x="14414500" y="1803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04" name="直線コネクタ 603">
          <a:extLst>
            <a:ext uri="{FF2B5EF4-FFF2-40B4-BE49-F238E27FC236}">
              <a16:creationId xmlns:a16="http://schemas.microsoft.com/office/drawing/2014/main" id="{C9CFFB98-9EA0-434E-9A8A-7055E56753FD}"/>
            </a:ext>
          </a:extLst>
        </xdr:cNvPr>
        <xdr:cNvCxnSpPr/>
      </xdr:nvCxnSpPr>
      <xdr:spPr>
        <a:xfrm>
          <a:off x="14287500" y="18027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5" name="【公民館】&#10;有形固定資産減価償却率最大値テキスト">
          <a:extLst>
            <a:ext uri="{FF2B5EF4-FFF2-40B4-BE49-F238E27FC236}">
              <a16:creationId xmlns:a16="http://schemas.microsoft.com/office/drawing/2014/main" id="{0DBED564-5CF6-483E-8804-1B4B65998FD9}"/>
            </a:ext>
          </a:extLst>
        </xdr:cNvPr>
        <xdr:cNvSpPr txBox="1"/>
      </xdr:nvSpPr>
      <xdr:spPr>
        <a:xfrm>
          <a:off x="1441450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6" name="直線コネクタ 605">
          <a:extLst>
            <a:ext uri="{FF2B5EF4-FFF2-40B4-BE49-F238E27FC236}">
              <a16:creationId xmlns:a16="http://schemas.microsoft.com/office/drawing/2014/main" id="{9F23125F-93AD-4243-95CF-842FB96BEF8C}"/>
            </a:ext>
          </a:extLst>
        </xdr:cNvPr>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103140</xdr:rowOff>
    </xdr:from>
    <xdr:ext cx="405111" cy="259045"/>
    <xdr:sp macro="" textlink="">
      <xdr:nvSpPr>
        <xdr:cNvPr id="607" name="【公民館】&#10;有形固定資産減価償却率平均値テキスト">
          <a:extLst>
            <a:ext uri="{FF2B5EF4-FFF2-40B4-BE49-F238E27FC236}">
              <a16:creationId xmlns:a16="http://schemas.microsoft.com/office/drawing/2014/main" id="{0C7A986E-6770-4111-990D-5A5BCCD7D8DA}"/>
            </a:ext>
          </a:extLst>
        </xdr:cNvPr>
        <xdr:cNvSpPr txBox="1"/>
      </xdr:nvSpPr>
      <xdr:spPr>
        <a:xfrm>
          <a:off x="14414500" y="17202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08" name="フローチャート: 判断 607">
          <a:extLst>
            <a:ext uri="{FF2B5EF4-FFF2-40B4-BE49-F238E27FC236}">
              <a16:creationId xmlns:a16="http://schemas.microsoft.com/office/drawing/2014/main" id="{6FE39835-F22F-4732-BC5D-49953E9A2FEB}"/>
            </a:ext>
          </a:extLst>
        </xdr:cNvPr>
        <xdr:cNvSpPr/>
      </xdr:nvSpPr>
      <xdr:spPr>
        <a:xfrm>
          <a:off x="14325600" y="1734718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09" name="フローチャート: 判断 608">
          <a:extLst>
            <a:ext uri="{FF2B5EF4-FFF2-40B4-BE49-F238E27FC236}">
              <a16:creationId xmlns:a16="http://schemas.microsoft.com/office/drawing/2014/main" id="{410D005A-7784-40F3-87FA-059168033426}"/>
            </a:ext>
          </a:extLst>
        </xdr:cNvPr>
        <xdr:cNvSpPr/>
      </xdr:nvSpPr>
      <xdr:spPr>
        <a:xfrm>
          <a:off x="13578840" y="17411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10" name="フローチャート: 判断 609">
          <a:extLst>
            <a:ext uri="{FF2B5EF4-FFF2-40B4-BE49-F238E27FC236}">
              <a16:creationId xmlns:a16="http://schemas.microsoft.com/office/drawing/2014/main" id="{B914FA21-2219-4769-AE17-E5D28E5567B9}"/>
            </a:ext>
          </a:extLst>
        </xdr:cNvPr>
        <xdr:cNvSpPr/>
      </xdr:nvSpPr>
      <xdr:spPr>
        <a:xfrm>
          <a:off x="12804140" y="17569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B43B9851-3E29-4442-8A56-B7FE2693851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758260F2-6A2F-4918-981B-BD4A12D8C68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15CD3FBB-5803-4BF2-9459-AA36ADE90AC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1950FFA8-303E-42FB-8A2D-2742DC2C77C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AEBE11A0-006B-4E2A-895A-B59BEC909AC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148844</xdr:rowOff>
    </xdr:from>
    <xdr:to>
      <xdr:col>85</xdr:col>
      <xdr:colOff>177800</xdr:colOff>
      <xdr:row>107</xdr:row>
      <xdr:rowOff>78994</xdr:rowOff>
    </xdr:to>
    <xdr:sp macro="" textlink="">
      <xdr:nvSpPr>
        <xdr:cNvPr id="616" name="楕円 615">
          <a:extLst>
            <a:ext uri="{FF2B5EF4-FFF2-40B4-BE49-F238E27FC236}">
              <a16:creationId xmlns:a16="http://schemas.microsoft.com/office/drawing/2014/main" id="{F127301F-388D-49AD-BF34-005403B9CC57}"/>
            </a:ext>
          </a:extLst>
        </xdr:cNvPr>
        <xdr:cNvSpPr/>
      </xdr:nvSpPr>
      <xdr:spPr>
        <a:xfrm>
          <a:off x="14325600" y="179186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63771</xdr:rowOff>
    </xdr:from>
    <xdr:ext cx="405111" cy="259045"/>
    <xdr:sp macro="" textlink="">
      <xdr:nvSpPr>
        <xdr:cNvPr id="617" name="【公民館】&#10;有形固定資産減価償却率該当値テキスト">
          <a:extLst>
            <a:ext uri="{FF2B5EF4-FFF2-40B4-BE49-F238E27FC236}">
              <a16:creationId xmlns:a16="http://schemas.microsoft.com/office/drawing/2014/main" id="{7DEC7D3F-B7E3-4C5B-A368-E8864ED5D6C4}"/>
            </a:ext>
          </a:extLst>
        </xdr:cNvPr>
        <xdr:cNvSpPr txBox="1"/>
      </xdr:nvSpPr>
      <xdr:spPr>
        <a:xfrm>
          <a:off x="14414500" y="1783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160274</xdr:rowOff>
    </xdr:from>
    <xdr:to>
      <xdr:col>81</xdr:col>
      <xdr:colOff>101600</xdr:colOff>
      <xdr:row>108</xdr:row>
      <xdr:rowOff>90424</xdr:rowOff>
    </xdr:to>
    <xdr:sp macro="" textlink="">
      <xdr:nvSpPr>
        <xdr:cNvPr id="618" name="楕円 617">
          <a:extLst>
            <a:ext uri="{FF2B5EF4-FFF2-40B4-BE49-F238E27FC236}">
              <a16:creationId xmlns:a16="http://schemas.microsoft.com/office/drawing/2014/main" id="{011C04C8-2F9D-41AD-A07D-94D01D727E98}"/>
            </a:ext>
          </a:extLst>
        </xdr:cNvPr>
        <xdr:cNvSpPr/>
      </xdr:nvSpPr>
      <xdr:spPr>
        <a:xfrm>
          <a:off x="13578840" y="18097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28194</xdr:rowOff>
    </xdr:from>
    <xdr:to>
      <xdr:col>85</xdr:col>
      <xdr:colOff>127000</xdr:colOff>
      <xdr:row>108</xdr:row>
      <xdr:rowOff>39624</xdr:rowOff>
    </xdr:to>
    <xdr:cxnSp macro="">
      <xdr:nvCxnSpPr>
        <xdr:cNvPr id="619" name="直線コネクタ 618">
          <a:extLst>
            <a:ext uri="{FF2B5EF4-FFF2-40B4-BE49-F238E27FC236}">
              <a16:creationId xmlns:a16="http://schemas.microsoft.com/office/drawing/2014/main" id="{8C6128CF-E6D7-426B-8FDE-509314B6320B}"/>
            </a:ext>
          </a:extLst>
        </xdr:cNvPr>
        <xdr:cNvCxnSpPr/>
      </xdr:nvCxnSpPr>
      <xdr:spPr>
        <a:xfrm flipV="1">
          <a:off x="13629640" y="17965674"/>
          <a:ext cx="74676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620" name="n_1aveValue【公民館】&#10;有形固定資産減価償却率">
          <a:extLst>
            <a:ext uri="{FF2B5EF4-FFF2-40B4-BE49-F238E27FC236}">
              <a16:creationId xmlns:a16="http://schemas.microsoft.com/office/drawing/2014/main" id="{E8306768-EE5E-42D7-8DF1-18788BD52D38}"/>
            </a:ext>
          </a:extLst>
        </xdr:cNvPr>
        <xdr:cNvSpPr txBox="1"/>
      </xdr:nvSpPr>
      <xdr:spPr>
        <a:xfrm>
          <a:off x="134372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621" name="n_2aveValue【公民館】&#10;有形固定資産減価償却率">
          <a:extLst>
            <a:ext uri="{FF2B5EF4-FFF2-40B4-BE49-F238E27FC236}">
              <a16:creationId xmlns:a16="http://schemas.microsoft.com/office/drawing/2014/main" id="{DA6B3833-9A26-49D0-86A6-5EAF5B7C7B69}"/>
            </a:ext>
          </a:extLst>
        </xdr:cNvPr>
        <xdr:cNvSpPr txBox="1"/>
      </xdr:nvSpPr>
      <xdr:spPr>
        <a:xfrm>
          <a:off x="12675244" y="173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81551</xdr:rowOff>
    </xdr:from>
    <xdr:ext cx="405111" cy="259045"/>
    <xdr:sp macro="" textlink="">
      <xdr:nvSpPr>
        <xdr:cNvPr id="622" name="n_1mainValue【公民館】&#10;有形固定資産減価償却率">
          <a:extLst>
            <a:ext uri="{FF2B5EF4-FFF2-40B4-BE49-F238E27FC236}">
              <a16:creationId xmlns:a16="http://schemas.microsoft.com/office/drawing/2014/main" id="{FBDAEB85-801C-435E-8AAF-1B52160188F8}"/>
            </a:ext>
          </a:extLst>
        </xdr:cNvPr>
        <xdr:cNvSpPr txBox="1"/>
      </xdr:nvSpPr>
      <xdr:spPr>
        <a:xfrm>
          <a:off x="134372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a:extLst>
            <a:ext uri="{FF2B5EF4-FFF2-40B4-BE49-F238E27FC236}">
              <a16:creationId xmlns:a16="http://schemas.microsoft.com/office/drawing/2014/main" id="{63EC5EE7-0A80-408E-A2C9-5754F393578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a:extLst>
            <a:ext uri="{FF2B5EF4-FFF2-40B4-BE49-F238E27FC236}">
              <a16:creationId xmlns:a16="http://schemas.microsoft.com/office/drawing/2014/main" id="{A39A73C8-D5BE-4976-A7EB-7294D9F63A5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a:extLst>
            <a:ext uri="{FF2B5EF4-FFF2-40B4-BE49-F238E27FC236}">
              <a16:creationId xmlns:a16="http://schemas.microsoft.com/office/drawing/2014/main" id="{E5138370-FD3E-4558-8F3B-8F0062581A0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a:extLst>
            <a:ext uri="{FF2B5EF4-FFF2-40B4-BE49-F238E27FC236}">
              <a16:creationId xmlns:a16="http://schemas.microsoft.com/office/drawing/2014/main" id="{22D275C6-9D9C-4177-9657-FF9C8F45C0C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a:extLst>
            <a:ext uri="{FF2B5EF4-FFF2-40B4-BE49-F238E27FC236}">
              <a16:creationId xmlns:a16="http://schemas.microsoft.com/office/drawing/2014/main" id="{F1735B8E-92CA-4BCD-939F-B1868D04680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a:extLst>
            <a:ext uri="{FF2B5EF4-FFF2-40B4-BE49-F238E27FC236}">
              <a16:creationId xmlns:a16="http://schemas.microsoft.com/office/drawing/2014/main" id="{71327270-E24E-4054-B11A-A0CD1AB2B78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a:extLst>
            <a:ext uri="{FF2B5EF4-FFF2-40B4-BE49-F238E27FC236}">
              <a16:creationId xmlns:a16="http://schemas.microsoft.com/office/drawing/2014/main" id="{FA7CD0F9-7562-448D-83D6-F8927661D7E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a:extLst>
            <a:ext uri="{FF2B5EF4-FFF2-40B4-BE49-F238E27FC236}">
              <a16:creationId xmlns:a16="http://schemas.microsoft.com/office/drawing/2014/main" id="{1B969E60-5A13-4B72-BC49-9B1A80528DB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a:extLst>
            <a:ext uri="{FF2B5EF4-FFF2-40B4-BE49-F238E27FC236}">
              <a16:creationId xmlns:a16="http://schemas.microsoft.com/office/drawing/2014/main" id="{7A038CE6-2AAE-4A38-AA58-1402C69EE87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a:extLst>
            <a:ext uri="{FF2B5EF4-FFF2-40B4-BE49-F238E27FC236}">
              <a16:creationId xmlns:a16="http://schemas.microsoft.com/office/drawing/2014/main" id="{F9B8F199-975F-4C05-8BA8-ACA05DA5057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a:extLst>
            <a:ext uri="{FF2B5EF4-FFF2-40B4-BE49-F238E27FC236}">
              <a16:creationId xmlns:a16="http://schemas.microsoft.com/office/drawing/2014/main" id="{54B54174-A44F-4DE1-97F5-67197CF050E1}"/>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a:extLst>
            <a:ext uri="{FF2B5EF4-FFF2-40B4-BE49-F238E27FC236}">
              <a16:creationId xmlns:a16="http://schemas.microsoft.com/office/drawing/2014/main" id="{A499912F-F55B-4B61-956F-D8CD435904F3}"/>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a:extLst>
            <a:ext uri="{FF2B5EF4-FFF2-40B4-BE49-F238E27FC236}">
              <a16:creationId xmlns:a16="http://schemas.microsoft.com/office/drawing/2014/main" id="{7371234A-8F0C-47F4-A5D0-DF23A27B20D6}"/>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a:extLst>
            <a:ext uri="{FF2B5EF4-FFF2-40B4-BE49-F238E27FC236}">
              <a16:creationId xmlns:a16="http://schemas.microsoft.com/office/drawing/2014/main" id="{7DEEE193-5AC6-49E8-B5F3-5C391C8F9356}"/>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a:extLst>
            <a:ext uri="{FF2B5EF4-FFF2-40B4-BE49-F238E27FC236}">
              <a16:creationId xmlns:a16="http://schemas.microsoft.com/office/drawing/2014/main" id="{A4280729-EC8F-4BE1-86DC-D10BC84946EC}"/>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a:extLst>
            <a:ext uri="{FF2B5EF4-FFF2-40B4-BE49-F238E27FC236}">
              <a16:creationId xmlns:a16="http://schemas.microsoft.com/office/drawing/2014/main" id="{2FEA71EE-BAD4-43BF-80ED-8F47D24250E1}"/>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a:extLst>
            <a:ext uri="{FF2B5EF4-FFF2-40B4-BE49-F238E27FC236}">
              <a16:creationId xmlns:a16="http://schemas.microsoft.com/office/drawing/2014/main" id="{38824D63-DEAF-462F-8B1A-1A86B6306402}"/>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a:extLst>
            <a:ext uri="{FF2B5EF4-FFF2-40B4-BE49-F238E27FC236}">
              <a16:creationId xmlns:a16="http://schemas.microsoft.com/office/drawing/2014/main" id="{63794B50-4C9B-410B-80A8-CB7474B0E254}"/>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a:extLst>
            <a:ext uri="{FF2B5EF4-FFF2-40B4-BE49-F238E27FC236}">
              <a16:creationId xmlns:a16="http://schemas.microsoft.com/office/drawing/2014/main" id="{546BFF2F-1CFC-4E2E-88BE-E9DA591E4C26}"/>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a:extLst>
            <a:ext uri="{FF2B5EF4-FFF2-40B4-BE49-F238E27FC236}">
              <a16:creationId xmlns:a16="http://schemas.microsoft.com/office/drawing/2014/main" id="{ECE932A1-581E-4A4F-9177-6AE47AB48EA1}"/>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a:extLst>
            <a:ext uri="{FF2B5EF4-FFF2-40B4-BE49-F238E27FC236}">
              <a16:creationId xmlns:a16="http://schemas.microsoft.com/office/drawing/2014/main" id="{F32D2EC2-893F-408E-937E-7B61EC4CBC1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7C48C446-5B23-451D-9DC1-DB45369BC04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a:extLst>
            <a:ext uri="{FF2B5EF4-FFF2-40B4-BE49-F238E27FC236}">
              <a16:creationId xmlns:a16="http://schemas.microsoft.com/office/drawing/2014/main" id="{89A17913-D6DC-476C-88B0-569FC4CEB1D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46" name="直線コネクタ 645">
          <a:extLst>
            <a:ext uri="{FF2B5EF4-FFF2-40B4-BE49-F238E27FC236}">
              <a16:creationId xmlns:a16="http://schemas.microsoft.com/office/drawing/2014/main" id="{E8FBE12F-7F41-4CE2-8F0F-F3E35307E800}"/>
            </a:ext>
          </a:extLst>
        </xdr:cNvPr>
        <xdr:cNvCxnSpPr/>
      </xdr:nvCxnSpPr>
      <xdr:spPr>
        <a:xfrm flipV="1">
          <a:off x="19509104" y="16812261"/>
          <a:ext cx="0" cy="135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47" name="【公民館】&#10;一人当たり面積最小値テキスト">
          <a:extLst>
            <a:ext uri="{FF2B5EF4-FFF2-40B4-BE49-F238E27FC236}">
              <a16:creationId xmlns:a16="http://schemas.microsoft.com/office/drawing/2014/main" id="{D6C0F23A-D918-49DB-A811-1933EE4001F1}"/>
            </a:ext>
          </a:extLst>
        </xdr:cNvPr>
        <xdr:cNvSpPr txBox="1"/>
      </xdr:nvSpPr>
      <xdr:spPr>
        <a:xfrm>
          <a:off x="19547840"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48" name="直線コネクタ 647">
          <a:extLst>
            <a:ext uri="{FF2B5EF4-FFF2-40B4-BE49-F238E27FC236}">
              <a16:creationId xmlns:a16="http://schemas.microsoft.com/office/drawing/2014/main" id="{28F179D7-246D-4157-9DDF-D5FF8536330D}"/>
            </a:ext>
          </a:extLst>
        </xdr:cNvPr>
        <xdr:cNvCxnSpPr/>
      </xdr:nvCxnSpPr>
      <xdr:spPr>
        <a:xfrm>
          <a:off x="19443700" y="1816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49" name="【公民館】&#10;一人当たり面積最大値テキスト">
          <a:extLst>
            <a:ext uri="{FF2B5EF4-FFF2-40B4-BE49-F238E27FC236}">
              <a16:creationId xmlns:a16="http://schemas.microsoft.com/office/drawing/2014/main" id="{33F7734D-2C53-43D3-B036-63E1C3D98247}"/>
            </a:ext>
          </a:extLst>
        </xdr:cNvPr>
        <xdr:cNvSpPr txBox="1"/>
      </xdr:nvSpPr>
      <xdr:spPr>
        <a:xfrm>
          <a:off x="19547840" y="165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50" name="直線コネクタ 649">
          <a:extLst>
            <a:ext uri="{FF2B5EF4-FFF2-40B4-BE49-F238E27FC236}">
              <a16:creationId xmlns:a16="http://schemas.microsoft.com/office/drawing/2014/main" id="{309B3634-4B83-40B0-83AA-DCEC9DC9865A}"/>
            </a:ext>
          </a:extLst>
        </xdr:cNvPr>
        <xdr:cNvCxnSpPr/>
      </xdr:nvCxnSpPr>
      <xdr:spPr>
        <a:xfrm>
          <a:off x="19443700" y="16812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51" name="【公民館】&#10;一人当たり面積平均値テキスト">
          <a:extLst>
            <a:ext uri="{FF2B5EF4-FFF2-40B4-BE49-F238E27FC236}">
              <a16:creationId xmlns:a16="http://schemas.microsoft.com/office/drawing/2014/main" id="{75FFD7B5-1DA9-4F6F-9863-95B52C5F46B0}"/>
            </a:ext>
          </a:extLst>
        </xdr:cNvPr>
        <xdr:cNvSpPr txBox="1"/>
      </xdr:nvSpPr>
      <xdr:spPr>
        <a:xfrm>
          <a:off x="19547840" y="1765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52" name="フローチャート: 判断 651">
          <a:extLst>
            <a:ext uri="{FF2B5EF4-FFF2-40B4-BE49-F238E27FC236}">
              <a16:creationId xmlns:a16="http://schemas.microsoft.com/office/drawing/2014/main" id="{CCE9633A-947F-4447-9902-1043F7C7799E}"/>
            </a:ext>
          </a:extLst>
        </xdr:cNvPr>
        <xdr:cNvSpPr/>
      </xdr:nvSpPr>
      <xdr:spPr>
        <a:xfrm>
          <a:off x="19458940" y="177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53" name="フローチャート: 判断 652">
          <a:extLst>
            <a:ext uri="{FF2B5EF4-FFF2-40B4-BE49-F238E27FC236}">
              <a16:creationId xmlns:a16="http://schemas.microsoft.com/office/drawing/2014/main" id="{B9BAA4AB-4F16-4646-BAA1-B575981D3477}"/>
            </a:ext>
          </a:extLst>
        </xdr:cNvPr>
        <xdr:cNvSpPr/>
      </xdr:nvSpPr>
      <xdr:spPr>
        <a:xfrm>
          <a:off x="18735040" y="17777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54" name="フローチャート: 判断 653">
          <a:extLst>
            <a:ext uri="{FF2B5EF4-FFF2-40B4-BE49-F238E27FC236}">
              <a16:creationId xmlns:a16="http://schemas.microsoft.com/office/drawing/2014/main" id="{4EF1E327-82AE-4825-A6D6-6115A3532105}"/>
            </a:ext>
          </a:extLst>
        </xdr:cNvPr>
        <xdr:cNvSpPr/>
      </xdr:nvSpPr>
      <xdr:spPr>
        <a:xfrm>
          <a:off x="17937480" y="17758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88816FD-44AD-471F-B41C-659D9B0EFF5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361D11F8-FAF6-416D-8E69-F30B2FEF0A4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F7F1CA57-9E8B-4EB0-B65D-C7969093245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D3448FB6-7549-43C3-B731-ACF70BF8198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21400F5B-3AD7-4A74-A825-46CB50E2B71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123189</xdr:rowOff>
    </xdr:from>
    <xdr:to>
      <xdr:col>116</xdr:col>
      <xdr:colOff>114300</xdr:colOff>
      <xdr:row>108</xdr:row>
      <xdr:rowOff>53339</xdr:rowOff>
    </xdr:to>
    <xdr:sp macro="" textlink="">
      <xdr:nvSpPr>
        <xdr:cNvPr id="660" name="楕円 659">
          <a:extLst>
            <a:ext uri="{FF2B5EF4-FFF2-40B4-BE49-F238E27FC236}">
              <a16:creationId xmlns:a16="http://schemas.microsoft.com/office/drawing/2014/main" id="{FCCF06F3-636C-471F-B5C9-14ECE8252572}"/>
            </a:ext>
          </a:extLst>
        </xdr:cNvPr>
        <xdr:cNvSpPr/>
      </xdr:nvSpPr>
      <xdr:spPr>
        <a:xfrm>
          <a:off x="19458940" y="18060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661" name="【公民館】&#10;一人当たり面積該当値テキスト">
          <a:extLst>
            <a:ext uri="{FF2B5EF4-FFF2-40B4-BE49-F238E27FC236}">
              <a16:creationId xmlns:a16="http://schemas.microsoft.com/office/drawing/2014/main" id="{13A29E07-F345-4F7C-A1B7-31997CD3AF8A}"/>
            </a:ext>
          </a:extLst>
        </xdr:cNvPr>
        <xdr:cNvSpPr txBox="1"/>
      </xdr:nvSpPr>
      <xdr:spPr>
        <a:xfrm>
          <a:off x="19547840"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46989</xdr:rowOff>
    </xdr:from>
    <xdr:to>
      <xdr:col>112</xdr:col>
      <xdr:colOff>38100</xdr:colOff>
      <xdr:row>107</xdr:row>
      <xdr:rowOff>148589</xdr:rowOff>
    </xdr:to>
    <xdr:sp macro="" textlink="">
      <xdr:nvSpPr>
        <xdr:cNvPr id="662" name="楕円 661">
          <a:extLst>
            <a:ext uri="{FF2B5EF4-FFF2-40B4-BE49-F238E27FC236}">
              <a16:creationId xmlns:a16="http://schemas.microsoft.com/office/drawing/2014/main" id="{0DBCB33F-3C01-4C47-B9C5-1FECD0213F02}"/>
            </a:ext>
          </a:extLst>
        </xdr:cNvPr>
        <xdr:cNvSpPr/>
      </xdr:nvSpPr>
      <xdr:spPr>
        <a:xfrm>
          <a:off x="18735040" y="17984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97789</xdr:rowOff>
    </xdr:from>
    <xdr:to>
      <xdr:col>116</xdr:col>
      <xdr:colOff>63500</xdr:colOff>
      <xdr:row>108</xdr:row>
      <xdr:rowOff>2539</xdr:rowOff>
    </xdr:to>
    <xdr:cxnSp macro="">
      <xdr:nvCxnSpPr>
        <xdr:cNvPr id="663" name="直線コネクタ 662">
          <a:extLst>
            <a:ext uri="{FF2B5EF4-FFF2-40B4-BE49-F238E27FC236}">
              <a16:creationId xmlns:a16="http://schemas.microsoft.com/office/drawing/2014/main" id="{FB01D2D5-201A-4A5E-8754-2677F2F13B1A}"/>
            </a:ext>
          </a:extLst>
        </xdr:cNvPr>
        <xdr:cNvCxnSpPr/>
      </xdr:nvCxnSpPr>
      <xdr:spPr>
        <a:xfrm>
          <a:off x="18778220" y="18035269"/>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64" name="n_1aveValue【公民館】&#10;一人当たり面積">
          <a:extLst>
            <a:ext uri="{FF2B5EF4-FFF2-40B4-BE49-F238E27FC236}">
              <a16:creationId xmlns:a16="http://schemas.microsoft.com/office/drawing/2014/main" id="{B40DD8AD-387D-407C-92D0-032AE3A2079A}"/>
            </a:ext>
          </a:extLst>
        </xdr:cNvPr>
        <xdr:cNvSpPr txBox="1"/>
      </xdr:nvSpPr>
      <xdr:spPr>
        <a:xfrm>
          <a:off x="185611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65" name="n_2aveValue【公民館】&#10;一人当たり面積">
          <a:extLst>
            <a:ext uri="{FF2B5EF4-FFF2-40B4-BE49-F238E27FC236}">
              <a16:creationId xmlns:a16="http://schemas.microsoft.com/office/drawing/2014/main" id="{D1907A7B-2E87-462A-9BDC-F1FA0B2CDDA7}"/>
            </a:ext>
          </a:extLst>
        </xdr:cNvPr>
        <xdr:cNvSpPr txBox="1"/>
      </xdr:nvSpPr>
      <xdr:spPr>
        <a:xfrm>
          <a:off x="17776267" y="175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139716</xdr:rowOff>
    </xdr:from>
    <xdr:ext cx="469744" cy="259045"/>
    <xdr:sp macro="" textlink="">
      <xdr:nvSpPr>
        <xdr:cNvPr id="666" name="n_1mainValue【公民館】&#10;一人当たり面積">
          <a:extLst>
            <a:ext uri="{FF2B5EF4-FFF2-40B4-BE49-F238E27FC236}">
              <a16:creationId xmlns:a16="http://schemas.microsoft.com/office/drawing/2014/main" id="{40EE81CD-B2AC-4673-B73E-E5AC6E5BB97C}"/>
            </a:ext>
          </a:extLst>
        </xdr:cNvPr>
        <xdr:cNvSpPr txBox="1"/>
      </xdr:nvSpPr>
      <xdr:spPr>
        <a:xfrm>
          <a:off x="18561127" y="180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a:extLst>
            <a:ext uri="{FF2B5EF4-FFF2-40B4-BE49-F238E27FC236}">
              <a16:creationId xmlns:a16="http://schemas.microsoft.com/office/drawing/2014/main" id="{5DD02D39-1893-453E-BCE0-BE4CCD42B68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a:extLst>
            <a:ext uri="{FF2B5EF4-FFF2-40B4-BE49-F238E27FC236}">
              <a16:creationId xmlns:a16="http://schemas.microsoft.com/office/drawing/2014/main" id="{B9AC0E31-7085-40FD-B447-B6F58AB1910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a:extLst>
            <a:ext uri="{FF2B5EF4-FFF2-40B4-BE49-F238E27FC236}">
              <a16:creationId xmlns:a16="http://schemas.microsoft.com/office/drawing/2014/main" id="{B3F6BF3D-0700-458D-A27D-E28D1BBDD7A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と同等か下回っているものの、学校施設と児童館については類似団体平均を上回っている。特に、名田庄児童館は昭和５５年度に建設されており老朽化が進んで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今後は利用状況を踏まえながら老朽化対策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を含め検討していく。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学校施設については、当町に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校あるうちの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校が昭和５０年代に建設されており老朽化が進んでいるが、いずれも平成２６年度までに耐震化工事を完了し、今後はさらに長寿命化に向けた改修計画を進めていく予定である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FCC8B3-DB62-4E3F-B94E-AC2D2B6C424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C44B03-4B0C-49D8-B5E6-A761B3B9469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6E484D-2E8E-4496-B3A3-A866536CACB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53B048-B129-450D-BA94-BC0A14D1797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60FB63-736A-4885-B088-D9FD01793DD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3D1CE1-4533-41BC-811B-A1FC6E61751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BD2513-56A6-47D1-8F83-F2B12666B1C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F92760-BD39-4560-9FA4-85C556615FB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23F0E9-7E02-4026-A641-EA32C2A3AA6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ACA25C5-2A64-4471-926A-DBB1E176CC8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8,296
8,219
212.19
10,760,107
10,263,748
405,239
5,104,574
2,204,648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91FD7F-2183-49F7-936C-09F8830CD6D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11777A-F6DD-4CA3-9241-BB43D777B58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D207DF-E2EC-4EDA-8D2F-A9098FE2797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B16EE18-1148-4AF4-BB58-2A1F090DEB1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6B34BF-E70A-446F-AB3B-6BFBE87E19A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96693B-8DDF-4735-8511-9B62C2BE057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C9E534-7CC2-4F0D-BF7B-6AFE24398BA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E5D416-E043-437D-A3AD-91A37359D2B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4DF681-91BF-40A7-8106-F39BF390019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E4F9C6-C554-4DC5-9D50-2A8B5AD0BE0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55E4A9-3008-4262-AAB0-96ED993C273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8FEF4D-CDF9-4214-9BC8-D9C1C20C6C9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A2CBA5-03E7-4E1F-9751-93DE0CC1E83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B5EB14-1CBF-4445-82AD-3803E0DE3C3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1C94CF-0974-48F5-BA1A-4EBE784BBB1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887D2A-4787-4B5F-B319-206B953FEA4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C62F93-5ACA-4829-B1E5-F3A8FCA8340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D54920-32F2-4AD0-B2DF-6F37D0B8EB7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BF5DE1D-C335-4C20-828C-165D928D52E7}"/>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2C76682-ED66-4F8C-8A84-6A2DCF93C7DC}"/>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3FE59C8-3EE6-48AF-8E42-507D1A4D8BE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DD9DFDA-F29D-420E-A7B8-66FB8E7D8C8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3D4259F-9CDB-4CAF-94BB-A5F96B40B08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6CA69E3-21DD-4CBB-97F0-A77040AFB09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B432223-9003-435A-B5E1-6058798A4AF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E4B3D3B-F594-4D03-B0D6-3372AE40AE0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D1168A3-0CC8-4485-A708-1A0F5CD8E05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3102E70-70F6-41D7-BE00-7A3C7AF470B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7147D48-F3EB-4530-A2E9-D3EE12BA4B9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DE5C136-F89D-43ED-B803-D5EDDDE5CCF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3B90804-4BB8-4F91-BBEB-C557EBE81AC4}"/>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2787133-79D3-4082-B3F4-74DB51D14BDD}"/>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1413CA5-BB22-4CD1-881E-081578224594}"/>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A09667F-F894-4D31-9427-DECEE489115E}"/>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CA045FD-01BB-4888-AE53-FDB695E20AE8}"/>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33600D1-90BB-445E-944E-9F4F344BC999}"/>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1F6B5E6-D340-42E0-ADD4-236961CA45E3}"/>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09D7F4F-5CD1-44BC-B4B8-246D9D89411F}"/>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EA4C8FE-5D11-4D2F-A60F-14A2C1CFACDB}"/>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33780CF-B0BD-4000-A081-9D875C810956}"/>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213BEBA-EE85-4BCF-8556-23A3277AFAD1}"/>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CEE3636-2278-410A-940B-D66AE4D6ABC5}"/>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CE1FBAE-8EA4-4C26-BF8C-7E9B7BC348EE}"/>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8214D8F-59B4-4132-A311-B3E2E72795F0}"/>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DF3DB2B-92E9-4607-8BC9-C5D451E11B85}"/>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FCAF1C4F-AF41-45BF-A235-4F110EA006D3}"/>
            </a:ext>
          </a:extLst>
        </xdr:cNvPr>
        <xdr:cNvCxnSpPr/>
      </xdr:nvCxnSpPr>
      <xdr:spPr>
        <a:xfrm flipV="1">
          <a:off x="4086225" y="5743303"/>
          <a:ext cx="0" cy="1274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id="{A49FC483-BFA5-4F43-80A4-FC2998E2EB08}"/>
            </a:ext>
          </a:extLst>
        </xdr:cNvPr>
        <xdr:cNvSpPr txBox="1"/>
      </xdr:nvSpPr>
      <xdr:spPr>
        <a:xfrm>
          <a:off x="4124960" y="7021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D1703A23-8CA5-48A2-B553-1A7AEC420709}"/>
            </a:ext>
          </a:extLst>
        </xdr:cNvPr>
        <xdr:cNvCxnSpPr/>
      </xdr:nvCxnSpPr>
      <xdr:spPr>
        <a:xfrm>
          <a:off x="402082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id="{BC6B2BB7-F2DA-4517-BAA3-FD6F88C60A08}"/>
            </a:ext>
          </a:extLst>
        </xdr:cNvPr>
        <xdr:cNvSpPr txBox="1"/>
      </xdr:nvSpPr>
      <xdr:spPr>
        <a:xfrm>
          <a:off x="412496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id="{30414EF1-0BB8-488F-ACFA-A6C57D62CA3E}"/>
            </a:ext>
          </a:extLst>
        </xdr:cNvPr>
        <xdr:cNvCxnSpPr/>
      </xdr:nvCxnSpPr>
      <xdr:spPr>
        <a:xfrm>
          <a:off x="402082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2" name="【図書館】&#10;有形固定資産減価償却率平均値テキスト">
          <a:extLst>
            <a:ext uri="{FF2B5EF4-FFF2-40B4-BE49-F238E27FC236}">
              <a16:creationId xmlns:a16="http://schemas.microsoft.com/office/drawing/2014/main" id="{B3DFF943-8B63-4DED-9532-41083AB9BC71}"/>
            </a:ext>
          </a:extLst>
        </xdr:cNvPr>
        <xdr:cNvSpPr txBox="1"/>
      </xdr:nvSpPr>
      <xdr:spPr>
        <a:xfrm>
          <a:off x="4124960" y="6161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id="{E364A452-4BC1-4CF3-8A63-68A16152651D}"/>
            </a:ext>
          </a:extLst>
        </xdr:cNvPr>
        <xdr:cNvSpPr/>
      </xdr:nvSpPr>
      <xdr:spPr>
        <a:xfrm>
          <a:off x="403606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id="{DDAF3A8B-8FC1-47D5-BAC2-F4205C93036A}"/>
            </a:ext>
          </a:extLst>
        </xdr:cNvPr>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65" name="フローチャート: 判断 64">
          <a:extLst>
            <a:ext uri="{FF2B5EF4-FFF2-40B4-BE49-F238E27FC236}">
              <a16:creationId xmlns:a16="http://schemas.microsoft.com/office/drawing/2014/main" id="{E6681703-10C1-4C96-8DF2-82238B8F94FE}"/>
            </a:ext>
          </a:extLst>
        </xdr:cNvPr>
        <xdr:cNvSpPr/>
      </xdr:nvSpPr>
      <xdr:spPr>
        <a:xfrm>
          <a:off x="2514600" y="642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2FBD87E-EB74-44EE-A5CA-AE2CD42B200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FD72012-4020-478F-B30F-DE27722051D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68A62E1-CD3E-436D-B65F-843C2EBDACF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C4EDAA-D925-4EDB-98E8-03013A6D9B9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940F5B-76BC-4F8C-8953-ACBCF6E8762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23767</xdr:rowOff>
    </xdr:from>
    <xdr:to>
      <xdr:col>24</xdr:col>
      <xdr:colOff>114300</xdr:colOff>
      <xdr:row>38</xdr:row>
      <xdr:rowOff>125367</xdr:rowOff>
    </xdr:to>
    <xdr:sp macro="" textlink="">
      <xdr:nvSpPr>
        <xdr:cNvPr id="71" name="楕円 70">
          <a:extLst>
            <a:ext uri="{FF2B5EF4-FFF2-40B4-BE49-F238E27FC236}">
              <a16:creationId xmlns:a16="http://schemas.microsoft.com/office/drawing/2014/main" id="{3E6C8781-3130-4474-83EF-B731492B7739}"/>
            </a:ext>
          </a:extLst>
        </xdr:cNvPr>
        <xdr:cNvSpPr/>
      </xdr:nvSpPr>
      <xdr:spPr>
        <a:xfrm>
          <a:off x="4036060" y="63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2194</xdr:rowOff>
    </xdr:from>
    <xdr:ext cx="405111" cy="259045"/>
    <xdr:sp macro="" textlink="">
      <xdr:nvSpPr>
        <xdr:cNvPr id="72" name="【図書館】&#10;有形固定資産減価償却率該当値テキスト">
          <a:extLst>
            <a:ext uri="{FF2B5EF4-FFF2-40B4-BE49-F238E27FC236}">
              <a16:creationId xmlns:a16="http://schemas.microsoft.com/office/drawing/2014/main" id="{600872BC-F76A-418A-87D6-2961AAD65005}"/>
            </a:ext>
          </a:extLst>
        </xdr:cNvPr>
        <xdr:cNvSpPr txBox="1"/>
      </xdr:nvSpPr>
      <xdr:spPr>
        <a:xfrm>
          <a:off x="4124960" y="637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3" name="楕円 72">
          <a:extLst>
            <a:ext uri="{FF2B5EF4-FFF2-40B4-BE49-F238E27FC236}">
              <a16:creationId xmlns:a16="http://schemas.microsoft.com/office/drawing/2014/main" id="{AD838304-DD2E-4C45-9678-679125D5EE7E}"/>
            </a:ext>
          </a:extLst>
        </xdr:cNvPr>
        <xdr:cNvSpPr/>
      </xdr:nvSpPr>
      <xdr:spPr>
        <a:xfrm>
          <a:off x="3312160" y="6430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110490</xdr:rowOff>
    </xdr:to>
    <xdr:cxnSp macro="">
      <xdr:nvCxnSpPr>
        <xdr:cNvPr id="74" name="直線コネクタ 73">
          <a:extLst>
            <a:ext uri="{FF2B5EF4-FFF2-40B4-BE49-F238E27FC236}">
              <a16:creationId xmlns:a16="http://schemas.microsoft.com/office/drawing/2014/main" id="{D72B84D7-FF67-4765-B744-F9AF5812F8DD}"/>
            </a:ext>
          </a:extLst>
        </xdr:cNvPr>
        <xdr:cNvCxnSpPr/>
      </xdr:nvCxnSpPr>
      <xdr:spPr>
        <a:xfrm flipV="1">
          <a:off x="3355340" y="6444887"/>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75" name="n_1aveValue【図書館】&#10;有形固定資産減価償却率">
          <a:extLst>
            <a:ext uri="{FF2B5EF4-FFF2-40B4-BE49-F238E27FC236}">
              <a16:creationId xmlns:a16="http://schemas.microsoft.com/office/drawing/2014/main" id="{E3B44E7F-4AC2-40EE-BFB4-D7B7F3B2811B}"/>
            </a:ext>
          </a:extLst>
        </xdr:cNvPr>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76" name="n_2aveValue【図書館】&#10;有形固定資産減価償却率">
          <a:extLst>
            <a:ext uri="{FF2B5EF4-FFF2-40B4-BE49-F238E27FC236}">
              <a16:creationId xmlns:a16="http://schemas.microsoft.com/office/drawing/2014/main" id="{3CCC5D4F-676D-482B-8C13-8CF6226E2939}"/>
            </a:ext>
          </a:extLst>
        </xdr:cNvPr>
        <xdr:cNvSpPr txBox="1"/>
      </xdr:nvSpPr>
      <xdr:spPr>
        <a:xfrm>
          <a:off x="238570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6367</xdr:rowOff>
    </xdr:from>
    <xdr:ext cx="405111" cy="259045"/>
    <xdr:sp macro="" textlink="">
      <xdr:nvSpPr>
        <xdr:cNvPr id="77" name="n_1mainValue【図書館】&#10;有形固定資産減価償却率">
          <a:extLst>
            <a:ext uri="{FF2B5EF4-FFF2-40B4-BE49-F238E27FC236}">
              <a16:creationId xmlns:a16="http://schemas.microsoft.com/office/drawing/2014/main" id="{29D4BB3E-993B-47DB-8D25-8508B3917311}"/>
            </a:ext>
          </a:extLst>
        </xdr:cNvPr>
        <xdr:cNvSpPr txBox="1"/>
      </xdr:nvSpPr>
      <xdr:spPr>
        <a:xfrm>
          <a:off x="317056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916726CA-0212-4CDC-A984-943152DFAB7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539D2336-6206-4E23-8A80-F1771ABFC87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5107D66A-ED21-43E6-8C80-B6ADFB18C74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56FD72EC-7231-4271-8831-BC54CD16385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234D4606-00AA-465A-902A-B880BCFA365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1E85AF3E-24E4-4A5E-9087-C763BBCBD03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4AF0DB44-CA13-47A0-909E-4F0E30507DC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433A77D-AE5A-4714-8D5C-0B95873DB4C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68D16A7F-AC36-41E6-821C-762165A4C623}"/>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CF6F8AEB-81B5-4AB0-8D9F-36735BECEBB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66129F03-4B71-46D6-9972-7B141C5788D5}"/>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67FF661E-CF2F-40FF-8171-EBD7F85E4A8B}"/>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3E20658C-8024-4DA3-BC5D-1F201AB3852C}"/>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D1EEF4ED-5024-40A2-A403-294FF07E7372}"/>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F17CF50D-0926-4301-B53A-9E451B74EDE9}"/>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0CE268F6-F29D-4141-AE40-36D45EF139B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BE3B49D6-2E75-4A8B-A11F-8FCDC3110145}"/>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4E597446-0B5A-424C-80E0-3FC472BBB20F}"/>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51241289-2534-4C71-A722-A01CC2CC4BD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3F7AD9CA-E7E2-4A59-ABE0-A193583DEA66}"/>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6374CB51-CF98-4B4E-BB35-E7D1433ECD7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9" name="直線コネクタ 98">
          <a:extLst>
            <a:ext uri="{FF2B5EF4-FFF2-40B4-BE49-F238E27FC236}">
              <a16:creationId xmlns:a16="http://schemas.microsoft.com/office/drawing/2014/main" id="{8AD4005B-7AE6-4EE8-B50D-7335A856D380}"/>
            </a:ext>
          </a:extLst>
        </xdr:cNvPr>
        <xdr:cNvCxnSpPr/>
      </xdr:nvCxnSpPr>
      <xdr:spPr>
        <a:xfrm flipV="1">
          <a:off x="9219565" y="5743956"/>
          <a:ext cx="0" cy="1178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0" name="【図書館】&#10;一人当たり面積最小値テキスト">
          <a:extLst>
            <a:ext uri="{FF2B5EF4-FFF2-40B4-BE49-F238E27FC236}">
              <a16:creationId xmlns:a16="http://schemas.microsoft.com/office/drawing/2014/main" id="{00D89440-06BF-4ACF-B635-0EE95094F946}"/>
            </a:ext>
          </a:extLst>
        </xdr:cNvPr>
        <xdr:cNvSpPr txBox="1"/>
      </xdr:nvSpPr>
      <xdr:spPr>
        <a:xfrm>
          <a:off x="92583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1" name="直線コネクタ 100">
          <a:extLst>
            <a:ext uri="{FF2B5EF4-FFF2-40B4-BE49-F238E27FC236}">
              <a16:creationId xmlns:a16="http://schemas.microsoft.com/office/drawing/2014/main" id="{8F5E2CA1-6F4A-49EC-BDA9-C3A9A6B78890}"/>
            </a:ext>
          </a:extLst>
        </xdr:cNvPr>
        <xdr:cNvCxnSpPr/>
      </xdr:nvCxnSpPr>
      <xdr:spPr>
        <a:xfrm>
          <a:off x="9154160" y="6922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2" name="【図書館】&#10;一人当たり面積最大値テキスト">
          <a:extLst>
            <a:ext uri="{FF2B5EF4-FFF2-40B4-BE49-F238E27FC236}">
              <a16:creationId xmlns:a16="http://schemas.microsoft.com/office/drawing/2014/main" id="{FBCF9951-A43B-4CBC-A72C-AAE28971BD45}"/>
            </a:ext>
          </a:extLst>
        </xdr:cNvPr>
        <xdr:cNvSpPr txBox="1"/>
      </xdr:nvSpPr>
      <xdr:spPr>
        <a:xfrm>
          <a:off x="925830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3" name="直線コネクタ 102">
          <a:extLst>
            <a:ext uri="{FF2B5EF4-FFF2-40B4-BE49-F238E27FC236}">
              <a16:creationId xmlns:a16="http://schemas.microsoft.com/office/drawing/2014/main" id="{26FD1493-AF43-4A84-902A-88E83078FC88}"/>
            </a:ext>
          </a:extLst>
        </xdr:cNvPr>
        <xdr:cNvCxnSpPr/>
      </xdr:nvCxnSpPr>
      <xdr:spPr>
        <a:xfrm>
          <a:off x="915416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4" name="【図書館】&#10;一人当たり面積平均値テキスト">
          <a:extLst>
            <a:ext uri="{FF2B5EF4-FFF2-40B4-BE49-F238E27FC236}">
              <a16:creationId xmlns:a16="http://schemas.microsoft.com/office/drawing/2014/main" id="{811A6DCD-1533-4340-94BC-6D960F0A9F09}"/>
            </a:ext>
          </a:extLst>
        </xdr:cNvPr>
        <xdr:cNvSpPr txBox="1"/>
      </xdr:nvSpPr>
      <xdr:spPr>
        <a:xfrm>
          <a:off x="9258300" y="675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5" name="フローチャート: 判断 104">
          <a:extLst>
            <a:ext uri="{FF2B5EF4-FFF2-40B4-BE49-F238E27FC236}">
              <a16:creationId xmlns:a16="http://schemas.microsoft.com/office/drawing/2014/main" id="{DE664DDC-5111-45F5-8E8B-7E33114060A7}"/>
            </a:ext>
          </a:extLst>
        </xdr:cNvPr>
        <xdr:cNvSpPr/>
      </xdr:nvSpPr>
      <xdr:spPr>
        <a:xfrm>
          <a:off x="9192260" y="6779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6" name="フローチャート: 判断 105">
          <a:extLst>
            <a:ext uri="{FF2B5EF4-FFF2-40B4-BE49-F238E27FC236}">
              <a16:creationId xmlns:a16="http://schemas.microsoft.com/office/drawing/2014/main" id="{91855D47-30FE-4E63-9809-5F5F3D7EBAF6}"/>
            </a:ext>
          </a:extLst>
        </xdr:cNvPr>
        <xdr:cNvSpPr/>
      </xdr:nvSpPr>
      <xdr:spPr>
        <a:xfrm>
          <a:off x="8445500" y="67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07" name="フローチャート: 判断 106">
          <a:extLst>
            <a:ext uri="{FF2B5EF4-FFF2-40B4-BE49-F238E27FC236}">
              <a16:creationId xmlns:a16="http://schemas.microsoft.com/office/drawing/2014/main" id="{BC9CA3C4-AFB6-428C-8906-C1B80761B1B6}"/>
            </a:ext>
          </a:extLst>
        </xdr:cNvPr>
        <xdr:cNvSpPr/>
      </xdr:nvSpPr>
      <xdr:spPr>
        <a:xfrm>
          <a:off x="7670800" y="6684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7F9AA387-3BF4-4FFA-B4E1-149F5A61E02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968F0867-7272-4193-8711-C623285952E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67F796C5-F1FC-4BA5-B48C-598C7F58B8D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4E36D265-23ED-48BD-AC1D-B9860AC8A48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84B92F0F-E519-4F3E-B874-F5D4E60065E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13" name="楕円 112">
          <a:extLst>
            <a:ext uri="{FF2B5EF4-FFF2-40B4-BE49-F238E27FC236}">
              <a16:creationId xmlns:a16="http://schemas.microsoft.com/office/drawing/2014/main" id="{57C6FDB5-A96B-47E5-AA54-3D433BD564CA}"/>
            </a:ext>
          </a:extLst>
        </xdr:cNvPr>
        <xdr:cNvSpPr/>
      </xdr:nvSpPr>
      <xdr:spPr>
        <a:xfrm>
          <a:off x="9192260" y="6574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59707</xdr:rowOff>
    </xdr:from>
    <xdr:ext cx="469744" cy="259045"/>
    <xdr:sp macro="" textlink="">
      <xdr:nvSpPr>
        <xdr:cNvPr id="114" name="【図書館】&#10;一人当たり面積該当値テキスト">
          <a:extLst>
            <a:ext uri="{FF2B5EF4-FFF2-40B4-BE49-F238E27FC236}">
              <a16:creationId xmlns:a16="http://schemas.microsoft.com/office/drawing/2014/main" id="{D050DCCF-BD86-47C1-AD3B-DE2AD17A39CA}"/>
            </a:ext>
          </a:extLst>
        </xdr:cNvPr>
        <xdr:cNvSpPr txBox="1"/>
      </xdr:nvSpPr>
      <xdr:spPr>
        <a:xfrm>
          <a:off x="92583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39116</xdr:rowOff>
    </xdr:from>
    <xdr:to>
      <xdr:col>50</xdr:col>
      <xdr:colOff>165100</xdr:colOff>
      <xdr:row>39</xdr:row>
      <xdr:rowOff>140716</xdr:rowOff>
    </xdr:to>
    <xdr:sp macro="" textlink="">
      <xdr:nvSpPr>
        <xdr:cNvPr id="115" name="楕円 114">
          <a:extLst>
            <a:ext uri="{FF2B5EF4-FFF2-40B4-BE49-F238E27FC236}">
              <a16:creationId xmlns:a16="http://schemas.microsoft.com/office/drawing/2014/main" id="{F3E4B445-D656-4A38-B723-04C4359AD36D}"/>
            </a:ext>
          </a:extLst>
        </xdr:cNvPr>
        <xdr:cNvSpPr/>
      </xdr:nvSpPr>
      <xdr:spPr>
        <a:xfrm>
          <a:off x="8445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89916</xdr:rowOff>
    </xdr:to>
    <xdr:cxnSp macro="">
      <xdr:nvCxnSpPr>
        <xdr:cNvPr id="116" name="直線コネクタ 115">
          <a:extLst>
            <a:ext uri="{FF2B5EF4-FFF2-40B4-BE49-F238E27FC236}">
              <a16:creationId xmlns:a16="http://schemas.microsoft.com/office/drawing/2014/main" id="{399A89C8-A7C5-4EC6-A8DB-475922532228}"/>
            </a:ext>
          </a:extLst>
        </xdr:cNvPr>
        <xdr:cNvCxnSpPr/>
      </xdr:nvCxnSpPr>
      <xdr:spPr>
        <a:xfrm flipV="1">
          <a:off x="8496300" y="6625590"/>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150131</xdr:rowOff>
    </xdr:from>
    <xdr:ext cx="469744" cy="259045"/>
    <xdr:sp macro="" textlink="">
      <xdr:nvSpPr>
        <xdr:cNvPr id="117" name="n_1aveValue【図書館】&#10;一人当たり面積">
          <a:extLst>
            <a:ext uri="{FF2B5EF4-FFF2-40B4-BE49-F238E27FC236}">
              <a16:creationId xmlns:a16="http://schemas.microsoft.com/office/drawing/2014/main" id="{1FDEF5FE-D6FB-4A3C-A025-503D1F16E8FD}"/>
            </a:ext>
          </a:extLst>
        </xdr:cNvPr>
        <xdr:cNvSpPr txBox="1"/>
      </xdr:nvSpPr>
      <xdr:spPr>
        <a:xfrm>
          <a:off x="8271587" y="68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18" name="n_2aveValue【図書館】&#10;一人当たり面積">
          <a:extLst>
            <a:ext uri="{FF2B5EF4-FFF2-40B4-BE49-F238E27FC236}">
              <a16:creationId xmlns:a16="http://schemas.microsoft.com/office/drawing/2014/main" id="{C1C0472C-62B1-4FA4-9704-8B9D2EAA95E2}"/>
            </a:ext>
          </a:extLst>
        </xdr:cNvPr>
        <xdr:cNvSpPr txBox="1"/>
      </xdr:nvSpPr>
      <xdr:spPr>
        <a:xfrm>
          <a:off x="7509587"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157243</xdr:rowOff>
    </xdr:from>
    <xdr:ext cx="469744" cy="259045"/>
    <xdr:sp macro="" textlink="">
      <xdr:nvSpPr>
        <xdr:cNvPr id="119" name="n_1mainValue【図書館】&#10;一人当たり面積">
          <a:extLst>
            <a:ext uri="{FF2B5EF4-FFF2-40B4-BE49-F238E27FC236}">
              <a16:creationId xmlns:a16="http://schemas.microsoft.com/office/drawing/2014/main" id="{DBFE0DE0-FA41-432B-9D06-002C5BCD97E6}"/>
            </a:ext>
          </a:extLst>
        </xdr:cNvPr>
        <xdr:cNvSpPr txBox="1"/>
      </xdr:nvSpPr>
      <xdr:spPr>
        <a:xfrm>
          <a:off x="8271587"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867F71E-C041-4F8D-B88E-3953C672331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4B545B03-4046-4E5B-A331-BB70485A69B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1B5B49FE-93B2-411A-A211-E9DE9F49318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77F9E2A2-8C78-4118-9392-021BB8D3031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8F1E7822-F17D-495E-8E47-29FFED0EEE7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4A02D835-BE6A-44C3-8BB4-561E11A90CD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50E21325-E94A-4575-B4CC-C437B76FD9C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D765EEC9-C8EE-42F3-A4D2-64E0AA72B74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BC75533A-8FD2-451D-9F29-E4D51E8E96D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7DE3E167-37CF-4975-ACD5-327F533C9B7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6A360AA7-B642-4BCD-AF15-CD2992A2A73B}"/>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3317591C-8C03-4E8D-85A0-2CCBF9C9E77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BBE39C99-63E5-4037-9FA7-75937A940D31}"/>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905EFFCC-AFA9-4FF9-B65A-AE7360833023}"/>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EB0D3147-1FC3-485F-8CF1-52C9EE109686}"/>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64C9ABA0-B8A7-468F-A08A-24CF54C8D8A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2AE7A954-6FF3-4E58-BD36-4170293C30F9}"/>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C8922B4C-3C74-469F-8539-0F537B0B0563}"/>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D4CD6796-CDD4-405F-AE3D-335516153A9C}"/>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34E77EFD-F299-4093-877E-51AEBE10E58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BA98191A-7412-4C8D-85F0-E648F06867D1}"/>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85F7176-13A9-4628-A08B-BF29FABDF19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B557007A-F965-4FFD-832C-765D292FBCC7}"/>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940D0A7B-98B5-43A1-BC04-401809CF21B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4" name="直線コネクタ 143">
          <a:extLst>
            <a:ext uri="{FF2B5EF4-FFF2-40B4-BE49-F238E27FC236}">
              <a16:creationId xmlns:a16="http://schemas.microsoft.com/office/drawing/2014/main" id="{2A3979D5-64D2-452D-840F-491DB7039436}"/>
            </a:ext>
          </a:extLst>
        </xdr:cNvPr>
        <xdr:cNvCxnSpPr/>
      </xdr:nvCxnSpPr>
      <xdr:spPr>
        <a:xfrm flipV="1">
          <a:off x="4086225" y="9334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75A68771-51DF-491D-BE11-25A8ECB2E8A7}"/>
            </a:ext>
          </a:extLst>
        </xdr:cNvPr>
        <xdr:cNvSpPr txBox="1"/>
      </xdr:nvSpPr>
      <xdr:spPr>
        <a:xfrm>
          <a:off x="412496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6" name="直線コネクタ 145">
          <a:extLst>
            <a:ext uri="{FF2B5EF4-FFF2-40B4-BE49-F238E27FC236}">
              <a16:creationId xmlns:a16="http://schemas.microsoft.com/office/drawing/2014/main" id="{65F2150E-59A4-4005-BBC0-577A68764B68}"/>
            </a:ext>
          </a:extLst>
        </xdr:cNvPr>
        <xdr:cNvCxnSpPr/>
      </xdr:nvCxnSpPr>
      <xdr:spPr>
        <a:xfrm>
          <a:off x="4020820" y="1063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0A21BED5-BBA0-4713-AF2F-4D609DFDC782}"/>
            </a:ext>
          </a:extLst>
        </xdr:cNvPr>
        <xdr:cNvSpPr txBox="1"/>
      </xdr:nvSpPr>
      <xdr:spPr>
        <a:xfrm>
          <a:off x="4124960" y="911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8" name="直線コネクタ 147">
          <a:extLst>
            <a:ext uri="{FF2B5EF4-FFF2-40B4-BE49-F238E27FC236}">
              <a16:creationId xmlns:a16="http://schemas.microsoft.com/office/drawing/2014/main" id="{BF676B2A-3FB5-492C-B08A-A421A4F49915}"/>
            </a:ext>
          </a:extLst>
        </xdr:cNvPr>
        <xdr:cNvCxnSpPr/>
      </xdr:nvCxnSpPr>
      <xdr:spPr>
        <a:xfrm>
          <a:off x="402082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744B4D9-0F3D-4C20-9FBD-28AF457B0850}"/>
            </a:ext>
          </a:extLst>
        </xdr:cNvPr>
        <xdr:cNvSpPr txBox="1"/>
      </xdr:nvSpPr>
      <xdr:spPr>
        <a:xfrm>
          <a:off x="412496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0" name="フローチャート: 判断 149">
          <a:extLst>
            <a:ext uri="{FF2B5EF4-FFF2-40B4-BE49-F238E27FC236}">
              <a16:creationId xmlns:a16="http://schemas.microsoft.com/office/drawing/2014/main" id="{D14D012D-3CE5-44D9-B955-6B8B449BAB30}"/>
            </a:ext>
          </a:extLst>
        </xdr:cNvPr>
        <xdr:cNvSpPr/>
      </xdr:nvSpPr>
      <xdr:spPr>
        <a:xfrm>
          <a:off x="4036060" y="10051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1" name="フローチャート: 判断 150">
          <a:extLst>
            <a:ext uri="{FF2B5EF4-FFF2-40B4-BE49-F238E27FC236}">
              <a16:creationId xmlns:a16="http://schemas.microsoft.com/office/drawing/2014/main" id="{1D5CEFEF-35B8-43D2-BB58-E70105F0657A}"/>
            </a:ext>
          </a:extLst>
        </xdr:cNvPr>
        <xdr:cNvSpPr/>
      </xdr:nvSpPr>
      <xdr:spPr>
        <a:xfrm>
          <a:off x="3312160" y="1003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52" name="フローチャート: 判断 151">
          <a:extLst>
            <a:ext uri="{FF2B5EF4-FFF2-40B4-BE49-F238E27FC236}">
              <a16:creationId xmlns:a16="http://schemas.microsoft.com/office/drawing/2014/main" id="{20BD2E5B-67B5-43F5-88EF-9FCED8108EBA}"/>
            </a:ext>
          </a:extLst>
        </xdr:cNvPr>
        <xdr:cNvSpPr/>
      </xdr:nvSpPr>
      <xdr:spPr>
        <a:xfrm>
          <a:off x="251460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BEE1987E-0EA5-4ECC-8A89-A60C72DD32D2}"/>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E23C4B5-15A4-4F6C-9AE0-9F80821052A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162E6F40-550A-4BEF-A280-03D7F27C144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BE97C595-73E2-46F7-8482-B46044F29F5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17F5E40B-6DAC-4C50-ABE7-C36AA4673D3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楕円 157">
          <a:extLst>
            <a:ext uri="{FF2B5EF4-FFF2-40B4-BE49-F238E27FC236}">
              <a16:creationId xmlns:a16="http://schemas.microsoft.com/office/drawing/2014/main" id="{04500E6D-401B-49EC-8A67-FD9BAA7E667C}"/>
            </a:ext>
          </a:extLst>
        </xdr:cNvPr>
        <xdr:cNvSpPr/>
      </xdr:nvSpPr>
      <xdr:spPr>
        <a:xfrm>
          <a:off x="403606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0BFF4B05-AF44-47E9-8632-E9DE097739A9}"/>
            </a:ext>
          </a:extLst>
        </xdr:cNvPr>
        <xdr:cNvSpPr txBox="1"/>
      </xdr:nvSpPr>
      <xdr:spPr>
        <a:xfrm>
          <a:off x="412496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60" name="楕円 159">
          <a:extLst>
            <a:ext uri="{FF2B5EF4-FFF2-40B4-BE49-F238E27FC236}">
              <a16:creationId xmlns:a16="http://schemas.microsoft.com/office/drawing/2014/main" id="{7ADBCECA-2F60-4001-8B02-006362C13A37}"/>
            </a:ext>
          </a:extLst>
        </xdr:cNvPr>
        <xdr:cNvSpPr/>
      </xdr:nvSpPr>
      <xdr:spPr>
        <a:xfrm>
          <a:off x="3312160" y="10043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32385</xdr:rowOff>
    </xdr:to>
    <xdr:cxnSp macro="">
      <xdr:nvCxnSpPr>
        <xdr:cNvPr id="161" name="直線コネクタ 160">
          <a:extLst>
            <a:ext uri="{FF2B5EF4-FFF2-40B4-BE49-F238E27FC236}">
              <a16:creationId xmlns:a16="http://schemas.microsoft.com/office/drawing/2014/main" id="{AAB31D7E-6A5D-4A77-A064-463EE6D4F253}"/>
            </a:ext>
          </a:extLst>
        </xdr:cNvPr>
        <xdr:cNvCxnSpPr/>
      </xdr:nvCxnSpPr>
      <xdr:spPr>
        <a:xfrm flipV="1">
          <a:off x="3355340" y="1005078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62" name="n_1aveValue【体育館・プール】&#10;有形固定資産減価償却率">
          <a:extLst>
            <a:ext uri="{FF2B5EF4-FFF2-40B4-BE49-F238E27FC236}">
              <a16:creationId xmlns:a16="http://schemas.microsoft.com/office/drawing/2014/main" id="{419F8FC4-FF8F-4C74-914D-B3FEF2EEC750}"/>
            </a:ext>
          </a:extLst>
        </xdr:cNvPr>
        <xdr:cNvSpPr txBox="1"/>
      </xdr:nvSpPr>
      <xdr:spPr>
        <a:xfrm>
          <a:off x="317056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114952</xdr:rowOff>
    </xdr:from>
    <xdr:ext cx="405111" cy="259045"/>
    <xdr:sp macro="" textlink="">
      <xdr:nvSpPr>
        <xdr:cNvPr id="163" name="n_2aveValue【体育館・プール】&#10;有形固定資産減価償却率">
          <a:extLst>
            <a:ext uri="{FF2B5EF4-FFF2-40B4-BE49-F238E27FC236}">
              <a16:creationId xmlns:a16="http://schemas.microsoft.com/office/drawing/2014/main" id="{506A3E53-D87B-467C-90D3-9D24D6B66F91}"/>
            </a:ext>
          </a:extLst>
        </xdr:cNvPr>
        <xdr:cNvSpPr txBox="1"/>
      </xdr:nvSpPr>
      <xdr:spPr>
        <a:xfrm>
          <a:off x="238570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164" name="n_1mainValue【体育館・プール】&#10;有形固定資産減価償却率">
          <a:extLst>
            <a:ext uri="{FF2B5EF4-FFF2-40B4-BE49-F238E27FC236}">
              <a16:creationId xmlns:a16="http://schemas.microsoft.com/office/drawing/2014/main" id="{D9AB21EF-C125-4E22-93FA-930A16EC03EA}"/>
            </a:ext>
          </a:extLst>
        </xdr:cNvPr>
        <xdr:cNvSpPr txBox="1"/>
      </xdr:nvSpPr>
      <xdr:spPr>
        <a:xfrm>
          <a:off x="317056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D16C82CA-0793-48C8-B0B2-0F6DB9CB635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61433574-3DD5-440D-93F1-888DB7DCD5B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F34870A9-5454-46C1-BDB5-B2955FA1D71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E5703F5A-498C-427B-8E20-11A3203A898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9E12724B-3302-4CEE-80D4-5C40AB67141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59036003-97FE-478A-A959-D824355254E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9211E2AF-1429-4857-94B4-931AE8A57BC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FDAF60C5-BC0B-4DCA-BA02-5AA98556D69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A5447A73-C605-4F87-9FEA-CD0079B370B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7EF24DA7-85C8-461A-8750-44AAC6A6FB6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5" name="直線コネクタ 174">
          <a:extLst>
            <a:ext uri="{FF2B5EF4-FFF2-40B4-BE49-F238E27FC236}">
              <a16:creationId xmlns:a16="http://schemas.microsoft.com/office/drawing/2014/main" id="{584C1991-6606-4554-9CCF-939764985FC4}"/>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6" name="テキスト ボックス 175">
          <a:extLst>
            <a:ext uri="{FF2B5EF4-FFF2-40B4-BE49-F238E27FC236}">
              <a16:creationId xmlns:a16="http://schemas.microsoft.com/office/drawing/2014/main" id="{3FE963FC-C80D-4397-9764-1140D1C289EA}"/>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71115770-B2F9-408C-B316-8B569E97D7C7}"/>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id="{BBC095B3-1C1F-4EFB-B861-99D3142414E6}"/>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9" name="直線コネクタ 178">
          <a:extLst>
            <a:ext uri="{FF2B5EF4-FFF2-40B4-BE49-F238E27FC236}">
              <a16:creationId xmlns:a16="http://schemas.microsoft.com/office/drawing/2014/main" id="{9B5033D4-EDDE-478E-841A-BDF7B33D1648}"/>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0" name="テキスト ボックス 179">
          <a:extLst>
            <a:ext uri="{FF2B5EF4-FFF2-40B4-BE49-F238E27FC236}">
              <a16:creationId xmlns:a16="http://schemas.microsoft.com/office/drawing/2014/main" id="{D13AE900-126D-4E21-AE15-7E8AB56D3FDA}"/>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a:extLst>
            <a:ext uri="{FF2B5EF4-FFF2-40B4-BE49-F238E27FC236}">
              <a16:creationId xmlns:a16="http://schemas.microsoft.com/office/drawing/2014/main" id="{F6B98E17-FA8E-4D79-9157-B63BFAB6BD7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a:extLst>
            <a:ext uri="{FF2B5EF4-FFF2-40B4-BE49-F238E27FC236}">
              <a16:creationId xmlns:a16="http://schemas.microsoft.com/office/drawing/2014/main" id="{2151B57D-EE73-4395-B224-E19933534A04}"/>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a:extLst>
            <a:ext uri="{FF2B5EF4-FFF2-40B4-BE49-F238E27FC236}">
              <a16:creationId xmlns:a16="http://schemas.microsoft.com/office/drawing/2014/main" id="{EE2EE1F1-9503-496D-BE6C-1FC386D1B94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4" name="直線コネクタ 183">
          <a:extLst>
            <a:ext uri="{FF2B5EF4-FFF2-40B4-BE49-F238E27FC236}">
              <a16:creationId xmlns:a16="http://schemas.microsoft.com/office/drawing/2014/main" id="{7BCA3792-9B82-4D6C-B7B6-60AED2EDC2B0}"/>
            </a:ext>
          </a:extLst>
        </xdr:cNvPr>
        <xdr:cNvCxnSpPr/>
      </xdr:nvCxnSpPr>
      <xdr:spPr>
        <a:xfrm flipV="1">
          <a:off x="9219565" y="9412986"/>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5" name="【体育館・プール】&#10;一人当たり面積最小値テキスト">
          <a:extLst>
            <a:ext uri="{FF2B5EF4-FFF2-40B4-BE49-F238E27FC236}">
              <a16:creationId xmlns:a16="http://schemas.microsoft.com/office/drawing/2014/main" id="{35D332EB-97E8-496B-8814-7DC3ED7541AD}"/>
            </a:ext>
          </a:extLst>
        </xdr:cNvPr>
        <xdr:cNvSpPr txBox="1"/>
      </xdr:nvSpPr>
      <xdr:spPr>
        <a:xfrm>
          <a:off x="9258300" y="1061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6" name="直線コネクタ 185">
          <a:extLst>
            <a:ext uri="{FF2B5EF4-FFF2-40B4-BE49-F238E27FC236}">
              <a16:creationId xmlns:a16="http://schemas.microsoft.com/office/drawing/2014/main" id="{569D2EFE-9305-4024-9131-E32416DD4F8B}"/>
            </a:ext>
          </a:extLst>
        </xdr:cNvPr>
        <xdr:cNvCxnSpPr/>
      </xdr:nvCxnSpPr>
      <xdr:spPr>
        <a:xfrm>
          <a:off x="9154160" y="10609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7" name="【体育館・プール】&#10;一人当たり面積最大値テキスト">
          <a:extLst>
            <a:ext uri="{FF2B5EF4-FFF2-40B4-BE49-F238E27FC236}">
              <a16:creationId xmlns:a16="http://schemas.microsoft.com/office/drawing/2014/main" id="{1F1ED6C5-152E-4DE3-8EBA-78D83F2EEBBA}"/>
            </a:ext>
          </a:extLst>
        </xdr:cNvPr>
        <xdr:cNvSpPr txBox="1"/>
      </xdr:nvSpPr>
      <xdr:spPr>
        <a:xfrm>
          <a:off x="9258300" y="919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8" name="直線コネクタ 187">
          <a:extLst>
            <a:ext uri="{FF2B5EF4-FFF2-40B4-BE49-F238E27FC236}">
              <a16:creationId xmlns:a16="http://schemas.microsoft.com/office/drawing/2014/main" id="{41E2CF4C-6176-4B0E-980D-371BBB914875}"/>
            </a:ext>
          </a:extLst>
        </xdr:cNvPr>
        <xdr:cNvCxnSpPr/>
      </xdr:nvCxnSpPr>
      <xdr:spPr>
        <a:xfrm>
          <a:off x="9154160" y="94129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9" name="【体育館・プール】&#10;一人当たり面積平均値テキスト">
          <a:extLst>
            <a:ext uri="{FF2B5EF4-FFF2-40B4-BE49-F238E27FC236}">
              <a16:creationId xmlns:a16="http://schemas.microsoft.com/office/drawing/2014/main" id="{79CF3DAD-2CE1-45D3-9985-328CB09DAEE0}"/>
            </a:ext>
          </a:extLst>
        </xdr:cNvPr>
        <xdr:cNvSpPr txBox="1"/>
      </xdr:nvSpPr>
      <xdr:spPr>
        <a:xfrm>
          <a:off x="9258300" y="1028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0" name="フローチャート: 判断 189">
          <a:extLst>
            <a:ext uri="{FF2B5EF4-FFF2-40B4-BE49-F238E27FC236}">
              <a16:creationId xmlns:a16="http://schemas.microsoft.com/office/drawing/2014/main" id="{D6890799-46EA-4F10-933D-6C98149B547D}"/>
            </a:ext>
          </a:extLst>
        </xdr:cNvPr>
        <xdr:cNvSpPr/>
      </xdr:nvSpPr>
      <xdr:spPr>
        <a:xfrm>
          <a:off x="9192260" y="10310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1" name="フローチャート: 判断 190">
          <a:extLst>
            <a:ext uri="{FF2B5EF4-FFF2-40B4-BE49-F238E27FC236}">
              <a16:creationId xmlns:a16="http://schemas.microsoft.com/office/drawing/2014/main" id="{61A521E9-0DAF-416C-8061-8D8BC6BCEF39}"/>
            </a:ext>
          </a:extLst>
        </xdr:cNvPr>
        <xdr:cNvSpPr/>
      </xdr:nvSpPr>
      <xdr:spPr>
        <a:xfrm>
          <a:off x="8445500" y="102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90360</xdr:rowOff>
    </xdr:from>
    <xdr:to>
      <xdr:col>46</xdr:col>
      <xdr:colOff>38100</xdr:colOff>
      <xdr:row>62</xdr:row>
      <xdr:rowOff>20510</xdr:rowOff>
    </xdr:to>
    <xdr:sp macro="" textlink="">
      <xdr:nvSpPr>
        <xdr:cNvPr id="192" name="フローチャート: 判断 191">
          <a:extLst>
            <a:ext uri="{FF2B5EF4-FFF2-40B4-BE49-F238E27FC236}">
              <a16:creationId xmlns:a16="http://schemas.microsoft.com/office/drawing/2014/main" id="{4723138E-C8BF-4786-8DE7-C77059AC6DF9}"/>
            </a:ext>
          </a:extLst>
        </xdr:cNvPr>
        <xdr:cNvSpPr/>
      </xdr:nvSpPr>
      <xdr:spPr>
        <a:xfrm>
          <a:off x="7670800" y="10316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C73D1F03-0F5A-4058-9F42-2C23E839820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4DA37DDF-F2C2-48AC-A3CD-F52DC38F620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D3D381BB-532C-4963-9DB1-5BE682F1F55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E464B137-BD9F-43A3-ADDB-0FB56DA222B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C80C6158-FB01-4306-9B23-80F5BFF0C1A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18352</xdr:rowOff>
    </xdr:from>
    <xdr:to>
      <xdr:col>55</xdr:col>
      <xdr:colOff>50800</xdr:colOff>
      <xdr:row>60</xdr:row>
      <xdr:rowOff>119952</xdr:rowOff>
    </xdr:to>
    <xdr:sp macro="" textlink="">
      <xdr:nvSpPr>
        <xdr:cNvPr id="198" name="楕円 197">
          <a:extLst>
            <a:ext uri="{FF2B5EF4-FFF2-40B4-BE49-F238E27FC236}">
              <a16:creationId xmlns:a16="http://schemas.microsoft.com/office/drawing/2014/main" id="{7F01B970-0846-4E7F-BB66-F3C69CAAAE7D}"/>
            </a:ext>
          </a:extLst>
        </xdr:cNvPr>
        <xdr:cNvSpPr/>
      </xdr:nvSpPr>
      <xdr:spPr>
        <a:xfrm>
          <a:off x="9192260" y="100767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41229</xdr:rowOff>
    </xdr:from>
    <xdr:ext cx="469744" cy="259045"/>
    <xdr:sp macro="" textlink="">
      <xdr:nvSpPr>
        <xdr:cNvPr id="199" name="【体育館・プール】&#10;一人当たり面積該当値テキスト">
          <a:extLst>
            <a:ext uri="{FF2B5EF4-FFF2-40B4-BE49-F238E27FC236}">
              <a16:creationId xmlns:a16="http://schemas.microsoft.com/office/drawing/2014/main" id="{5B4287DB-6F5D-47BC-B298-01357C6EC4D1}"/>
            </a:ext>
          </a:extLst>
        </xdr:cNvPr>
        <xdr:cNvSpPr txBox="1"/>
      </xdr:nvSpPr>
      <xdr:spPr>
        <a:xfrm>
          <a:off x="9258300" y="993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22352</xdr:rowOff>
    </xdr:from>
    <xdr:to>
      <xdr:col>50</xdr:col>
      <xdr:colOff>165100</xdr:colOff>
      <xdr:row>60</xdr:row>
      <xdr:rowOff>123952</xdr:rowOff>
    </xdr:to>
    <xdr:sp macro="" textlink="">
      <xdr:nvSpPr>
        <xdr:cNvPr id="200" name="楕円 199">
          <a:extLst>
            <a:ext uri="{FF2B5EF4-FFF2-40B4-BE49-F238E27FC236}">
              <a16:creationId xmlns:a16="http://schemas.microsoft.com/office/drawing/2014/main" id="{3826A1BE-130F-413D-AC75-2E9D0DD7FE23}"/>
            </a:ext>
          </a:extLst>
        </xdr:cNvPr>
        <xdr:cNvSpPr/>
      </xdr:nvSpPr>
      <xdr:spPr>
        <a:xfrm>
          <a:off x="8445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69152</xdr:rowOff>
    </xdr:from>
    <xdr:to>
      <xdr:col>55</xdr:col>
      <xdr:colOff>0</xdr:colOff>
      <xdr:row>60</xdr:row>
      <xdr:rowOff>73152</xdr:rowOff>
    </xdr:to>
    <xdr:cxnSp macro="">
      <xdr:nvCxnSpPr>
        <xdr:cNvPr id="201" name="直線コネクタ 200">
          <a:extLst>
            <a:ext uri="{FF2B5EF4-FFF2-40B4-BE49-F238E27FC236}">
              <a16:creationId xmlns:a16="http://schemas.microsoft.com/office/drawing/2014/main" id="{159AF921-97F5-44F2-AE76-9FD9120674C6}"/>
            </a:ext>
          </a:extLst>
        </xdr:cNvPr>
        <xdr:cNvCxnSpPr/>
      </xdr:nvCxnSpPr>
      <xdr:spPr>
        <a:xfrm flipV="1">
          <a:off x="8496300" y="10127552"/>
          <a:ext cx="7239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135082</xdr:rowOff>
    </xdr:from>
    <xdr:ext cx="469744" cy="259045"/>
    <xdr:sp macro="" textlink="">
      <xdr:nvSpPr>
        <xdr:cNvPr id="202" name="n_1aveValue【体育館・プール】&#10;一人当たり面積">
          <a:extLst>
            <a:ext uri="{FF2B5EF4-FFF2-40B4-BE49-F238E27FC236}">
              <a16:creationId xmlns:a16="http://schemas.microsoft.com/office/drawing/2014/main" id="{94517E0E-82EB-471E-8147-57FA7F8B7426}"/>
            </a:ext>
          </a:extLst>
        </xdr:cNvPr>
        <xdr:cNvSpPr txBox="1"/>
      </xdr:nvSpPr>
      <xdr:spPr>
        <a:xfrm>
          <a:off x="8271587" y="1036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37037</xdr:rowOff>
    </xdr:from>
    <xdr:ext cx="469744" cy="259045"/>
    <xdr:sp macro="" textlink="">
      <xdr:nvSpPr>
        <xdr:cNvPr id="203" name="n_2aveValue【体育館・プール】&#10;一人当たり面積">
          <a:extLst>
            <a:ext uri="{FF2B5EF4-FFF2-40B4-BE49-F238E27FC236}">
              <a16:creationId xmlns:a16="http://schemas.microsoft.com/office/drawing/2014/main" id="{D5D16FAE-90B0-41A3-80E9-92867B0C23E0}"/>
            </a:ext>
          </a:extLst>
        </xdr:cNvPr>
        <xdr:cNvSpPr txBox="1"/>
      </xdr:nvSpPr>
      <xdr:spPr>
        <a:xfrm>
          <a:off x="7509587" y="100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140479</xdr:rowOff>
    </xdr:from>
    <xdr:ext cx="469744" cy="259045"/>
    <xdr:sp macro="" textlink="">
      <xdr:nvSpPr>
        <xdr:cNvPr id="204" name="n_1mainValue【体育館・プール】&#10;一人当たり面積">
          <a:extLst>
            <a:ext uri="{FF2B5EF4-FFF2-40B4-BE49-F238E27FC236}">
              <a16:creationId xmlns:a16="http://schemas.microsoft.com/office/drawing/2014/main" id="{30438D11-D899-4BD7-84D2-35B779F07ED8}"/>
            </a:ext>
          </a:extLst>
        </xdr:cNvPr>
        <xdr:cNvSpPr txBox="1"/>
      </xdr:nvSpPr>
      <xdr:spPr>
        <a:xfrm>
          <a:off x="8271587" y="98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F8753118-55C8-47DF-AEE4-07F060E878B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6C96CC32-99DD-4403-8C20-AC414F2F239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886E3F36-4846-4724-92CA-4843450DA7F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F31E2339-1434-484A-B71E-FF0EDBBF4ED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AD4A177A-5004-4E3E-A64A-387287BDC87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4042B965-436D-4A2D-93F9-152C3384233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F6E51D01-8B77-46AD-9586-9019DB004FE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3806B0E6-C3D6-449C-B159-2312890AB4F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4991129B-94FE-46D5-8236-7040B95A390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304B887B-84BA-4DCD-BE72-397B998E5DF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a:extLst>
            <a:ext uri="{FF2B5EF4-FFF2-40B4-BE49-F238E27FC236}">
              <a16:creationId xmlns:a16="http://schemas.microsoft.com/office/drawing/2014/main" id="{42A8A87B-AA43-4D97-8BDB-7F3086D7CCE5}"/>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a:extLst>
            <a:ext uri="{FF2B5EF4-FFF2-40B4-BE49-F238E27FC236}">
              <a16:creationId xmlns:a16="http://schemas.microsoft.com/office/drawing/2014/main" id="{20414E55-C6FE-4C95-B12D-0E75F56E7AB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a:extLst>
            <a:ext uri="{FF2B5EF4-FFF2-40B4-BE49-F238E27FC236}">
              <a16:creationId xmlns:a16="http://schemas.microsoft.com/office/drawing/2014/main" id="{EB66970F-B766-4D49-81AB-DFB92B73CAC8}"/>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a:extLst>
            <a:ext uri="{FF2B5EF4-FFF2-40B4-BE49-F238E27FC236}">
              <a16:creationId xmlns:a16="http://schemas.microsoft.com/office/drawing/2014/main" id="{5AA83AA2-62E1-4C7B-A33C-873457754C46}"/>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id="{03D9FB85-E180-4654-8DFC-A96C5E009809}"/>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a:extLst>
            <a:ext uri="{FF2B5EF4-FFF2-40B4-BE49-F238E27FC236}">
              <a16:creationId xmlns:a16="http://schemas.microsoft.com/office/drawing/2014/main" id="{73E55BC9-E132-49C1-A3D3-1C1CE62903B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id="{70173AE8-4E3D-47C6-8084-B27B72D5EB9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a:extLst>
            <a:ext uri="{FF2B5EF4-FFF2-40B4-BE49-F238E27FC236}">
              <a16:creationId xmlns:a16="http://schemas.microsoft.com/office/drawing/2014/main" id="{2F743D8B-4C2D-4B63-B012-801EF58832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id="{22F1C25C-ED66-4364-B13F-D37CFC50FFCE}"/>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a:extLst>
            <a:ext uri="{FF2B5EF4-FFF2-40B4-BE49-F238E27FC236}">
              <a16:creationId xmlns:a16="http://schemas.microsoft.com/office/drawing/2014/main" id="{BAF4CD80-E107-44A4-87E1-52993370FF6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a:extLst>
            <a:ext uri="{FF2B5EF4-FFF2-40B4-BE49-F238E27FC236}">
              <a16:creationId xmlns:a16="http://schemas.microsoft.com/office/drawing/2014/main" id="{7DA3C7F3-9D28-46FE-A39F-75B03EDA6E01}"/>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33D46BEE-1220-42D9-AA67-68B5495450F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990DD4DD-E564-4F14-8EEA-83E1F7F4D13A}"/>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CAD11548-B2AB-4448-B97D-BFA0D01F6AC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29" name="直線コネクタ 228">
          <a:extLst>
            <a:ext uri="{FF2B5EF4-FFF2-40B4-BE49-F238E27FC236}">
              <a16:creationId xmlns:a16="http://schemas.microsoft.com/office/drawing/2014/main" id="{971DCE76-9E14-454C-A9D5-ECC780361B9B}"/>
            </a:ext>
          </a:extLst>
        </xdr:cNvPr>
        <xdr:cNvCxnSpPr/>
      </xdr:nvCxnSpPr>
      <xdr:spPr>
        <a:xfrm flipV="1">
          <a:off x="4086225" y="13167359"/>
          <a:ext cx="0" cy="120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98488562-06A2-4793-9A65-226ADA3FEEC7}"/>
            </a:ext>
          </a:extLst>
        </xdr:cNvPr>
        <xdr:cNvSpPr txBox="1"/>
      </xdr:nvSpPr>
      <xdr:spPr>
        <a:xfrm>
          <a:off x="412496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31" name="直線コネクタ 230">
          <a:extLst>
            <a:ext uri="{FF2B5EF4-FFF2-40B4-BE49-F238E27FC236}">
              <a16:creationId xmlns:a16="http://schemas.microsoft.com/office/drawing/2014/main" id="{2DA54BDD-FC77-41D0-BDF1-809C92396521}"/>
            </a:ext>
          </a:extLst>
        </xdr:cNvPr>
        <xdr:cNvCxnSpPr/>
      </xdr:nvCxnSpPr>
      <xdr:spPr>
        <a:xfrm>
          <a:off x="402082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32" name="【福祉施設】&#10;有形固定資産減価償却率最大値テキスト">
          <a:extLst>
            <a:ext uri="{FF2B5EF4-FFF2-40B4-BE49-F238E27FC236}">
              <a16:creationId xmlns:a16="http://schemas.microsoft.com/office/drawing/2014/main" id="{62F03E8D-9974-4BE9-9CD3-69355861C448}"/>
            </a:ext>
          </a:extLst>
        </xdr:cNvPr>
        <xdr:cNvSpPr txBox="1"/>
      </xdr:nvSpPr>
      <xdr:spPr>
        <a:xfrm>
          <a:off x="4124960" y="1294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33" name="直線コネクタ 232">
          <a:extLst>
            <a:ext uri="{FF2B5EF4-FFF2-40B4-BE49-F238E27FC236}">
              <a16:creationId xmlns:a16="http://schemas.microsoft.com/office/drawing/2014/main" id="{2007CD4D-D37C-4ED2-822C-C3B7E4267CF5}"/>
            </a:ext>
          </a:extLst>
        </xdr:cNvPr>
        <xdr:cNvCxnSpPr/>
      </xdr:nvCxnSpPr>
      <xdr:spPr>
        <a:xfrm>
          <a:off x="4020820" y="1316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D7932297-4347-4F81-A95B-46990F3D3B37}"/>
            </a:ext>
          </a:extLst>
        </xdr:cNvPr>
        <xdr:cNvSpPr txBox="1"/>
      </xdr:nvSpPr>
      <xdr:spPr>
        <a:xfrm>
          <a:off x="4124960" y="1377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35" name="フローチャート: 判断 234">
          <a:extLst>
            <a:ext uri="{FF2B5EF4-FFF2-40B4-BE49-F238E27FC236}">
              <a16:creationId xmlns:a16="http://schemas.microsoft.com/office/drawing/2014/main" id="{A96A529D-D19B-4389-A63E-2874D4A1EF9E}"/>
            </a:ext>
          </a:extLst>
        </xdr:cNvPr>
        <xdr:cNvSpPr/>
      </xdr:nvSpPr>
      <xdr:spPr>
        <a:xfrm>
          <a:off x="403606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36" name="フローチャート: 判断 235">
          <a:extLst>
            <a:ext uri="{FF2B5EF4-FFF2-40B4-BE49-F238E27FC236}">
              <a16:creationId xmlns:a16="http://schemas.microsoft.com/office/drawing/2014/main" id="{FFB9DE09-8C38-42AF-870B-4E77F50A4E57}"/>
            </a:ext>
          </a:extLst>
        </xdr:cNvPr>
        <xdr:cNvSpPr/>
      </xdr:nvSpPr>
      <xdr:spPr>
        <a:xfrm>
          <a:off x="3312160" y="137547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37" name="フローチャート: 判断 236">
          <a:extLst>
            <a:ext uri="{FF2B5EF4-FFF2-40B4-BE49-F238E27FC236}">
              <a16:creationId xmlns:a16="http://schemas.microsoft.com/office/drawing/2014/main" id="{C9FB30EB-9619-40BA-A543-2848BDDC3558}"/>
            </a:ext>
          </a:extLst>
        </xdr:cNvPr>
        <xdr:cNvSpPr/>
      </xdr:nvSpPr>
      <xdr:spPr>
        <a:xfrm>
          <a:off x="25146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D2129ED5-7C3C-4D0E-953A-C9801EB3113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66EF418-8625-4455-8D54-F38A0E94C7A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D2B272C7-934B-4425-93A6-77F8AFC47D5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8542321-BD38-4C81-8364-202530D2B97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288D5472-5BFF-4BC5-B9F2-454BFD5046A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243" name="楕円 242">
          <a:extLst>
            <a:ext uri="{FF2B5EF4-FFF2-40B4-BE49-F238E27FC236}">
              <a16:creationId xmlns:a16="http://schemas.microsoft.com/office/drawing/2014/main" id="{EA8D4216-1499-4EB3-B3D1-BB5CE547F6C8}"/>
            </a:ext>
          </a:extLst>
        </xdr:cNvPr>
        <xdr:cNvSpPr/>
      </xdr:nvSpPr>
      <xdr:spPr>
        <a:xfrm>
          <a:off x="403606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244" name="【福祉施設】&#10;有形固定資産減価償却率該当値テキスト">
          <a:extLst>
            <a:ext uri="{FF2B5EF4-FFF2-40B4-BE49-F238E27FC236}">
              <a16:creationId xmlns:a16="http://schemas.microsoft.com/office/drawing/2014/main" id="{B60CE76B-94FB-48D6-9F17-76455A244590}"/>
            </a:ext>
          </a:extLst>
        </xdr:cNvPr>
        <xdr:cNvSpPr txBox="1"/>
      </xdr:nvSpPr>
      <xdr:spPr>
        <a:xfrm>
          <a:off x="4124960"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45" name="楕円 244">
          <a:extLst>
            <a:ext uri="{FF2B5EF4-FFF2-40B4-BE49-F238E27FC236}">
              <a16:creationId xmlns:a16="http://schemas.microsoft.com/office/drawing/2014/main" id="{84091A63-5F5B-4A26-B488-2DECE60739AC}"/>
            </a:ext>
          </a:extLst>
        </xdr:cNvPr>
        <xdr:cNvSpPr/>
      </xdr:nvSpPr>
      <xdr:spPr>
        <a:xfrm>
          <a:off x="3312160" y="1369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163830</xdr:rowOff>
    </xdr:to>
    <xdr:cxnSp macro="">
      <xdr:nvCxnSpPr>
        <xdr:cNvPr id="246" name="直線コネクタ 245">
          <a:extLst>
            <a:ext uri="{FF2B5EF4-FFF2-40B4-BE49-F238E27FC236}">
              <a16:creationId xmlns:a16="http://schemas.microsoft.com/office/drawing/2014/main" id="{335F9EAA-5203-45AA-AE87-6E66AEA052BD}"/>
            </a:ext>
          </a:extLst>
        </xdr:cNvPr>
        <xdr:cNvCxnSpPr/>
      </xdr:nvCxnSpPr>
      <xdr:spPr>
        <a:xfrm flipV="1">
          <a:off x="3355340" y="13691235"/>
          <a:ext cx="7315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100982</xdr:rowOff>
    </xdr:from>
    <xdr:ext cx="405111" cy="259045"/>
    <xdr:sp macro="" textlink="">
      <xdr:nvSpPr>
        <xdr:cNvPr id="247" name="n_1aveValue【福祉施設】&#10;有形固定資産減価償却率">
          <a:extLst>
            <a:ext uri="{FF2B5EF4-FFF2-40B4-BE49-F238E27FC236}">
              <a16:creationId xmlns:a16="http://schemas.microsoft.com/office/drawing/2014/main" id="{C63CE9C2-12DF-4A9A-A773-7AB236416C01}"/>
            </a:ext>
          </a:extLst>
        </xdr:cNvPr>
        <xdr:cNvSpPr txBox="1"/>
      </xdr:nvSpPr>
      <xdr:spPr>
        <a:xfrm>
          <a:off x="3170564"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48" name="n_2aveValue【福祉施設】&#10;有形固定資産減価償却率">
          <a:extLst>
            <a:ext uri="{FF2B5EF4-FFF2-40B4-BE49-F238E27FC236}">
              <a16:creationId xmlns:a16="http://schemas.microsoft.com/office/drawing/2014/main" id="{FBF84E77-5C78-4433-A7E4-67FA5B0A5596}"/>
            </a:ext>
          </a:extLst>
        </xdr:cNvPr>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49" name="n_1mainValue【福祉施設】&#10;有形固定資産減価償却率">
          <a:extLst>
            <a:ext uri="{FF2B5EF4-FFF2-40B4-BE49-F238E27FC236}">
              <a16:creationId xmlns:a16="http://schemas.microsoft.com/office/drawing/2014/main" id="{89A1C3CB-DF71-4CD9-9748-54C41435B1FF}"/>
            </a:ext>
          </a:extLst>
        </xdr:cNvPr>
        <xdr:cNvSpPr txBox="1"/>
      </xdr:nvSpPr>
      <xdr:spPr>
        <a:xfrm>
          <a:off x="317056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165BD37A-B8F1-455D-AD12-22BAB516917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E7B0F76B-92CB-4B61-9EC0-FA2759FBCC8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F09558BB-65E4-4994-84C4-E3FBFAA2E2E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702008AF-0AF5-476A-8369-95A7DF83D45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168DE943-18F8-4F84-B811-154387CCFCA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4153BD9C-ACC0-4AE3-86A9-8B1150DEECE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C16152D9-E51E-4440-AEE6-2B2DD8069C7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7003401B-5A58-4BB4-ABA5-B93C9320CA1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10EF077B-5D91-4CCF-9948-1C8FA25FCF7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F09BEDFF-148E-49EE-B02D-0EBBFB9F812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B1F3D56F-8BA5-40A3-B15F-F6BFE1D0821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FAA7BA6D-B9FD-4275-A637-3D26CBCCEB4C}"/>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E277E5CD-554C-4535-B907-2519BB838901}"/>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0CA10117-6EEE-468A-9B44-81D96D045636}"/>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3C0A4AD4-F594-41F0-B5A8-EFE4D6CC355C}"/>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1924E0E0-78E7-4C3C-8049-FD1A220229AF}"/>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37924C71-0FA5-4176-B892-4D9D404FA488}"/>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789D44F5-22B9-4950-A6CC-B3D083326D45}"/>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2C6897CB-BD3B-4FF5-BB11-AA7C86DE815F}"/>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id="{12C2C413-5999-4357-8514-6929C49E6553}"/>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13B301A6-6871-4964-ACDA-958DE01AF1A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FCA56E99-8F05-4BC4-8B68-782A71F2432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a:extLst>
            <a:ext uri="{FF2B5EF4-FFF2-40B4-BE49-F238E27FC236}">
              <a16:creationId xmlns:a16="http://schemas.microsoft.com/office/drawing/2014/main" id="{D127A528-48BD-478F-AC33-F5E1488668F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73" name="直線コネクタ 272">
          <a:extLst>
            <a:ext uri="{FF2B5EF4-FFF2-40B4-BE49-F238E27FC236}">
              <a16:creationId xmlns:a16="http://schemas.microsoft.com/office/drawing/2014/main" id="{B13DC05A-F1C6-4883-B60F-3146373F5FE3}"/>
            </a:ext>
          </a:extLst>
        </xdr:cNvPr>
        <xdr:cNvCxnSpPr/>
      </xdr:nvCxnSpPr>
      <xdr:spPr>
        <a:xfrm flipV="1">
          <a:off x="9219565" y="13046710"/>
          <a:ext cx="0" cy="1437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74" name="【福祉施設】&#10;一人当たり面積最小値テキスト">
          <a:extLst>
            <a:ext uri="{FF2B5EF4-FFF2-40B4-BE49-F238E27FC236}">
              <a16:creationId xmlns:a16="http://schemas.microsoft.com/office/drawing/2014/main" id="{18977F01-34DC-4D0D-9E6D-15ED805167B9}"/>
            </a:ext>
          </a:extLst>
        </xdr:cNvPr>
        <xdr:cNvSpPr txBox="1"/>
      </xdr:nvSpPr>
      <xdr:spPr>
        <a:xfrm>
          <a:off x="9258300" y="1448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75" name="直線コネクタ 274">
          <a:extLst>
            <a:ext uri="{FF2B5EF4-FFF2-40B4-BE49-F238E27FC236}">
              <a16:creationId xmlns:a16="http://schemas.microsoft.com/office/drawing/2014/main" id="{48FD9F03-B440-428C-B227-2E4F096D0A69}"/>
            </a:ext>
          </a:extLst>
        </xdr:cNvPr>
        <xdr:cNvCxnSpPr/>
      </xdr:nvCxnSpPr>
      <xdr:spPr>
        <a:xfrm>
          <a:off x="9154160" y="14484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76" name="【福祉施設】&#10;一人当たり面積最大値テキスト">
          <a:extLst>
            <a:ext uri="{FF2B5EF4-FFF2-40B4-BE49-F238E27FC236}">
              <a16:creationId xmlns:a16="http://schemas.microsoft.com/office/drawing/2014/main" id="{72269B0E-FD09-476F-95CD-5FBC7535CBDD}"/>
            </a:ext>
          </a:extLst>
        </xdr:cNvPr>
        <xdr:cNvSpPr txBox="1"/>
      </xdr:nvSpPr>
      <xdr:spPr>
        <a:xfrm>
          <a:off x="9258300" y="1282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77" name="直線コネクタ 276">
          <a:extLst>
            <a:ext uri="{FF2B5EF4-FFF2-40B4-BE49-F238E27FC236}">
              <a16:creationId xmlns:a16="http://schemas.microsoft.com/office/drawing/2014/main" id="{0925E5FF-AB61-4A31-B879-0C56966A335E}"/>
            </a:ext>
          </a:extLst>
        </xdr:cNvPr>
        <xdr:cNvCxnSpPr/>
      </xdr:nvCxnSpPr>
      <xdr:spPr>
        <a:xfrm>
          <a:off x="9154160" y="13046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78" name="【福祉施設】&#10;一人当たり面積平均値テキスト">
          <a:extLst>
            <a:ext uri="{FF2B5EF4-FFF2-40B4-BE49-F238E27FC236}">
              <a16:creationId xmlns:a16="http://schemas.microsoft.com/office/drawing/2014/main" id="{38FDB2FB-1859-4B5A-A336-DF5955F5C26D}"/>
            </a:ext>
          </a:extLst>
        </xdr:cNvPr>
        <xdr:cNvSpPr txBox="1"/>
      </xdr:nvSpPr>
      <xdr:spPr>
        <a:xfrm>
          <a:off x="92583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79" name="フローチャート: 判断 278">
          <a:extLst>
            <a:ext uri="{FF2B5EF4-FFF2-40B4-BE49-F238E27FC236}">
              <a16:creationId xmlns:a16="http://schemas.microsoft.com/office/drawing/2014/main" id="{3319E424-2512-4C12-BB4F-6B12468371AE}"/>
            </a:ext>
          </a:extLst>
        </xdr:cNvPr>
        <xdr:cNvSpPr/>
      </xdr:nvSpPr>
      <xdr:spPr>
        <a:xfrm>
          <a:off x="9192260" y="14131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80" name="フローチャート: 判断 279">
          <a:extLst>
            <a:ext uri="{FF2B5EF4-FFF2-40B4-BE49-F238E27FC236}">
              <a16:creationId xmlns:a16="http://schemas.microsoft.com/office/drawing/2014/main" id="{AC3D8003-790E-4EC0-9533-52B84400F16D}"/>
            </a:ext>
          </a:extLst>
        </xdr:cNvPr>
        <xdr:cNvSpPr/>
      </xdr:nvSpPr>
      <xdr:spPr>
        <a:xfrm>
          <a:off x="8445500" y="14052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110489</xdr:rowOff>
    </xdr:from>
    <xdr:to>
      <xdr:col>46</xdr:col>
      <xdr:colOff>38100</xdr:colOff>
      <xdr:row>85</xdr:row>
      <xdr:rowOff>40639</xdr:rowOff>
    </xdr:to>
    <xdr:sp macro="" textlink="">
      <xdr:nvSpPr>
        <xdr:cNvPr id="281" name="フローチャート: 判断 280">
          <a:extLst>
            <a:ext uri="{FF2B5EF4-FFF2-40B4-BE49-F238E27FC236}">
              <a16:creationId xmlns:a16="http://schemas.microsoft.com/office/drawing/2014/main" id="{16D21473-BEB1-42F0-B342-CA293E13647E}"/>
            </a:ext>
          </a:extLst>
        </xdr:cNvPr>
        <xdr:cNvSpPr/>
      </xdr:nvSpPr>
      <xdr:spPr>
        <a:xfrm>
          <a:off x="7670800" y="141922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AE2C37D8-257B-4C40-8B1E-9D7384EBDA5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7B35AF5-97AA-41B8-A05D-45B1DFB5006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C162628C-A22A-4119-8820-0E3859F4970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33AF54A-5D08-4E04-8950-2AF1F51DA1F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2E93971-9725-48BD-881B-3D4276BDA98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287" name="楕円 286">
          <a:extLst>
            <a:ext uri="{FF2B5EF4-FFF2-40B4-BE49-F238E27FC236}">
              <a16:creationId xmlns:a16="http://schemas.microsoft.com/office/drawing/2014/main" id="{E8D992FB-1E88-4EB9-ABB3-15D9BFFCF452}"/>
            </a:ext>
          </a:extLst>
        </xdr:cNvPr>
        <xdr:cNvSpPr/>
      </xdr:nvSpPr>
      <xdr:spPr>
        <a:xfrm>
          <a:off x="9192260" y="14431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288" name="【福祉施設】&#10;一人当たり面積該当値テキスト">
          <a:extLst>
            <a:ext uri="{FF2B5EF4-FFF2-40B4-BE49-F238E27FC236}">
              <a16:creationId xmlns:a16="http://schemas.microsoft.com/office/drawing/2014/main" id="{62AD5E2F-8CB4-499F-A6CA-E4992ECA0CA9}"/>
            </a:ext>
          </a:extLst>
        </xdr:cNvPr>
        <xdr:cNvSpPr txBox="1"/>
      </xdr:nvSpPr>
      <xdr:spPr>
        <a:xfrm>
          <a:off x="9258300"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289" name="楕円 288">
          <a:extLst>
            <a:ext uri="{FF2B5EF4-FFF2-40B4-BE49-F238E27FC236}">
              <a16:creationId xmlns:a16="http://schemas.microsoft.com/office/drawing/2014/main" id="{368F5DA3-F314-4DEB-9521-BDEF783D802A}"/>
            </a:ext>
          </a:extLst>
        </xdr:cNvPr>
        <xdr:cNvSpPr/>
      </xdr:nvSpPr>
      <xdr:spPr>
        <a:xfrm>
          <a:off x="8445500" y="144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64770</xdr:rowOff>
    </xdr:to>
    <xdr:cxnSp macro="">
      <xdr:nvCxnSpPr>
        <xdr:cNvPr id="290" name="直線コネクタ 289">
          <a:extLst>
            <a:ext uri="{FF2B5EF4-FFF2-40B4-BE49-F238E27FC236}">
              <a16:creationId xmlns:a16="http://schemas.microsoft.com/office/drawing/2014/main" id="{AC22EF83-D03B-4987-81AA-D7A126DC8ABC}"/>
            </a:ext>
          </a:extLst>
        </xdr:cNvPr>
        <xdr:cNvCxnSpPr/>
      </xdr:nvCxnSpPr>
      <xdr:spPr>
        <a:xfrm>
          <a:off x="8496300" y="144818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85107</xdr:rowOff>
    </xdr:from>
    <xdr:ext cx="469744" cy="259045"/>
    <xdr:sp macro="" textlink="">
      <xdr:nvSpPr>
        <xdr:cNvPr id="291" name="n_1aveValue【福祉施設】&#10;一人当たり面積">
          <a:extLst>
            <a:ext uri="{FF2B5EF4-FFF2-40B4-BE49-F238E27FC236}">
              <a16:creationId xmlns:a16="http://schemas.microsoft.com/office/drawing/2014/main" id="{E2768B67-A0D0-4E07-A3AA-99CDD0F999EA}"/>
            </a:ext>
          </a:extLst>
        </xdr:cNvPr>
        <xdr:cNvSpPr txBox="1"/>
      </xdr:nvSpPr>
      <xdr:spPr>
        <a:xfrm>
          <a:off x="8271587" y="138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57166</xdr:rowOff>
    </xdr:from>
    <xdr:ext cx="469744" cy="259045"/>
    <xdr:sp macro="" textlink="">
      <xdr:nvSpPr>
        <xdr:cNvPr id="292" name="n_2aveValue【福祉施設】&#10;一人当たり面積">
          <a:extLst>
            <a:ext uri="{FF2B5EF4-FFF2-40B4-BE49-F238E27FC236}">
              <a16:creationId xmlns:a16="http://schemas.microsoft.com/office/drawing/2014/main" id="{8B2DA74A-08AA-4D47-A892-832BB0D2ED34}"/>
            </a:ext>
          </a:extLst>
        </xdr:cNvPr>
        <xdr:cNvSpPr txBox="1"/>
      </xdr:nvSpPr>
      <xdr:spPr>
        <a:xfrm>
          <a:off x="7509587" y="1397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293" name="n_1mainValue【福祉施設】&#10;一人当たり面積">
          <a:extLst>
            <a:ext uri="{FF2B5EF4-FFF2-40B4-BE49-F238E27FC236}">
              <a16:creationId xmlns:a16="http://schemas.microsoft.com/office/drawing/2014/main" id="{7C502635-BAF0-49FC-BD57-6741AF6A57A9}"/>
            </a:ext>
          </a:extLst>
        </xdr:cNvPr>
        <xdr:cNvSpPr txBox="1"/>
      </xdr:nvSpPr>
      <xdr:spPr>
        <a:xfrm>
          <a:off x="8271587"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DB8F8BFD-96C9-41C2-8B3A-55DB8448254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1F83F5D6-89BB-4C76-9CE7-150409816A2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9084D76D-3EC4-4430-A807-E1B2B4A9E4F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07EFA539-52C6-4BD8-BFAE-ED608DCBE66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17780E63-4EE7-4D8D-BE35-F5AD40CF028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FE63D29E-48A2-4B18-A3D6-64C021B6F9E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674FDFCB-3C14-479A-9F1A-655489CB528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62B88DC3-07D5-477E-954A-CC35585C0B8F}"/>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a:extLst>
            <a:ext uri="{FF2B5EF4-FFF2-40B4-BE49-F238E27FC236}">
              <a16:creationId xmlns:a16="http://schemas.microsoft.com/office/drawing/2014/main" id="{6B8D6C08-6848-4E91-AF43-CA0D26190B1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a:extLst>
            <a:ext uri="{FF2B5EF4-FFF2-40B4-BE49-F238E27FC236}">
              <a16:creationId xmlns:a16="http://schemas.microsoft.com/office/drawing/2014/main" id="{556DFE46-DFE4-4107-AFE7-8570FF68C066}"/>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a:extLst>
            <a:ext uri="{FF2B5EF4-FFF2-40B4-BE49-F238E27FC236}">
              <a16:creationId xmlns:a16="http://schemas.microsoft.com/office/drawing/2014/main" id="{81F83652-B93E-4B44-93F6-BCD7DA4EE9DD}"/>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5" name="テキスト ボックス 304">
          <a:extLst>
            <a:ext uri="{FF2B5EF4-FFF2-40B4-BE49-F238E27FC236}">
              <a16:creationId xmlns:a16="http://schemas.microsoft.com/office/drawing/2014/main" id="{E97CB03A-1071-4FA8-8E66-5194D8E33226}"/>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a:extLst>
            <a:ext uri="{FF2B5EF4-FFF2-40B4-BE49-F238E27FC236}">
              <a16:creationId xmlns:a16="http://schemas.microsoft.com/office/drawing/2014/main" id="{D948AE07-B85A-47A5-BE2F-22B79E3BA0CC}"/>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a:extLst>
            <a:ext uri="{FF2B5EF4-FFF2-40B4-BE49-F238E27FC236}">
              <a16:creationId xmlns:a16="http://schemas.microsoft.com/office/drawing/2014/main" id="{615DD845-6FB7-4DAD-A1B4-008022682612}"/>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a:extLst>
            <a:ext uri="{FF2B5EF4-FFF2-40B4-BE49-F238E27FC236}">
              <a16:creationId xmlns:a16="http://schemas.microsoft.com/office/drawing/2014/main" id="{E9D37A8D-9E39-4FA9-AA80-9E5D840FF665}"/>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a:extLst>
            <a:ext uri="{FF2B5EF4-FFF2-40B4-BE49-F238E27FC236}">
              <a16:creationId xmlns:a16="http://schemas.microsoft.com/office/drawing/2014/main" id="{689CEC1E-BBBE-49DB-B77B-52B1C1A8A53C}"/>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a:extLst>
            <a:ext uri="{FF2B5EF4-FFF2-40B4-BE49-F238E27FC236}">
              <a16:creationId xmlns:a16="http://schemas.microsoft.com/office/drawing/2014/main" id="{E1FBA7B2-0BBA-46A6-8B1B-7CC4CFD15DA2}"/>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a:extLst>
            <a:ext uri="{FF2B5EF4-FFF2-40B4-BE49-F238E27FC236}">
              <a16:creationId xmlns:a16="http://schemas.microsoft.com/office/drawing/2014/main" id="{37074A19-3D0A-4357-8A7C-40FC46A7A922}"/>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a:extLst>
            <a:ext uri="{FF2B5EF4-FFF2-40B4-BE49-F238E27FC236}">
              <a16:creationId xmlns:a16="http://schemas.microsoft.com/office/drawing/2014/main" id="{28E0579B-985D-4919-9E89-1251533964E6}"/>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a:extLst>
            <a:ext uri="{FF2B5EF4-FFF2-40B4-BE49-F238E27FC236}">
              <a16:creationId xmlns:a16="http://schemas.microsoft.com/office/drawing/2014/main" id="{E5A96BEB-F276-4003-A85B-815EC9DF1ED6}"/>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a:extLst>
            <a:ext uri="{FF2B5EF4-FFF2-40B4-BE49-F238E27FC236}">
              <a16:creationId xmlns:a16="http://schemas.microsoft.com/office/drawing/2014/main" id="{D07FC3D6-AFF4-4D3F-B887-403E77018BD1}"/>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a:extLst>
            <a:ext uri="{FF2B5EF4-FFF2-40B4-BE49-F238E27FC236}">
              <a16:creationId xmlns:a16="http://schemas.microsoft.com/office/drawing/2014/main" id="{2FAB78BD-77FA-407A-B856-8DC3BF8108A7}"/>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id="{FC90EAC7-8E94-4D59-AAA9-FB02361530C5}"/>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A6028373-9A91-46F9-A976-78EE6FE3041C}"/>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a:extLst>
            <a:ext uri="{FF2B5EF4-FFF2-40B4-BE49-F238E27FC236}">
              <a16:creationId xmlns:a16="http://schemas.microsoft.com/office/drawing/2014/main" id="{3EC9ED80-0B8D-472C-8145-83A2F328121A}"/>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19" name="直線コネクタ 318">
          <a:extLst>
            <a:ext uri="{FF2B5EF4-FFF2-40B4-BE49-F238E27FC236}">
              <a16:creationId xmlns:a16="http://schemas.microsoft.com/office/drawing/2014/main" id="{0EB6350E-BCB9-4910-9A65-1259CCE38977}"/>
            </a:ext>
          </a:extLst>
        </xdr:cNvPr>
        <xdr:cNvCxnSpPr/>
      </xdr:nvCxnSpPr>
      <xdr:spPr>
        <a:xfrm flipV="1">
          <a:off x="4086225" y="1671338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20" name="【市民会館】&#10;有形固定資産減価償却率最小値テキスト">
          <a:extLst>
            <a:ext uri="{FF2B5EF4-FFF2-40B4-BE49-F238E27FC236}">
              <a16:creationId xmlns:a16="http://schemas.microsoft.com/office/drawing/2014/main" id="{3729FA85-BEE7-406A-A266-7DE111DC5F4F}"/>
            </a:ext>
          </a:extLst>
        </xdr:cNvPr>
        <xdr:cNvSpPr txBox="1"/>
      </xdr:nvSpPr>
      <xdr:spPr>
        <a:xfrm>
          <a:off x="4124960" y="18159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21" name="直線コネクタ 320">
          <a:extLst>
            <a:ext uri="{FF2B5EF4-FFF2-40B4-BE49-F238E27FC236}">
              <a16:creationId xmlns:a16="http://schemas.microsoft.com/office/drawing/2014/main" id="{9CED40FD-C478-4953-8D96-A7B2D51E2B4D}"/>
            </a:ext>
          </a:extLst>
        </xdr:cNvPr>
        <xdr:cNvCxnSpPr/>
      </xdr:nvCxnSpPr>
      <xdr:spPr>
        <a:xfrm>
          <a:off x="4020820" y="18155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2" name="【市民会館】&#10;有形固定資産減価償却率最大値テキスト">
          <a:extLst>
            <a:ext uri="{FF2B5EF4-FFF2-40B4-BE49-F238E27FC236}">
              <a16:creationId xmlns:a16="http://schemas.microsoft.com/office/drawing/2014/main" id="{42A5747E-7AC5-4D7D-B421-8C07E78DBB36}"/>
            </a:ext>
          </a:extLst>
        </xdr:cNvPr>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a:extLst>
            <a:ext uri="{FF2B5EF4-FFF2-40B4-BE49-F238E27FC236}">
              <a16:creationId xmlns:a16="http://schemas.microsoft.com/office/drawing/2014/main" id="{BF31DC4A-7DFA-4E7F-A4A1-FD6946018830}"/>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51543</xdr:rowOff>
    </xdr:from>
    <xdr:ext cx="405111" cy="259045"/>
    <xdr:sp macro="" textlink="">
      <xdr:nvSpPr>
        <xdr:cNvPr id="324" name="【市民会館】&#10;有形固定資産減価償却率平均値テキスト">
          <a:extLst>
            <a:ext uri="{FF2B5EF4-FFF2-40B4-BE49-F238E27FC236}">
              <a16:creationId xmlns:a16="http://schemas.microsoft.com/office/drawing/2014/main" id="{E479ECFB-7D49-4C0E-8461-4700A255F3C4}"/>
            </a:ext>
          </a:extLst>
        </xdr:cNvPr>
        <xdr:cNvSpPr txBox="1"/>
      </xdr:nvSpPr>
      <xdr:spPr>
        <a:xfrm>
          <a:off x="4124960" y="1731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25" name="フローチャート: 判断 324">
          <a:extLst>
            <a:ext uri="{FF2B5EF4-FFF2-40B4-BE49-F238E27FC236}">
              <a16:creationId xmlns:a16="http://schemas.microsoft.com/office/drawing/2014/main" id="{1C1F77BA-49BF-41C9-9E50-020185A3D522}"/>
            </a:ext>
          </a:extLst>
        </xdr:cNvPr>
        <xdr:cNvSpPr/>
      </xdr:nvSpPr>
      <xdr:spPr>
        <a:xfrm>
          <a:off x="4036060" y="1746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26" name="フローチャート: 判断 325">
          <a:extLst>
            <a:ext uri="{FF2B5EF4-FFF2-40B4-BE49-F238E27FC236}">
              <a16:creationId xmlns:a16="http://schemas.microsoft.com/office/drawing/2014/main" id="{5AA18E9A-1C06-4E4F-B038-FF1BD45BA2AE}"/>
            </a:ext>
          </a:extLst>
        </xdr:cNvPr>
        <xdr:cNvSpPr/>
      </xdr:nvSpPr>
      <xdr:spPr>
        <a:xfrm>
          <a:off x="3312160" y="174360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151130</xdr:rowOff>
    </xdr:from>
    <xdr:to>
      <xdr:col>15</xdr:col>
      <xdr:colOff>101600</xdr:colOff>
      <xdr:row>105</xdr:row>
      <xdr:rowOff>81280</xdr:rowOff>
    </xdr:to>
    <xdr:sp macro="" textlink="">
      <xdr:nvSpPr>
        <xdr:cNvPr id="327" name="フローチャート: 判断 326">
          <a:extLst>
            <a:ext uri="{FF2B5EF4-FFF2-40B4-BE49-F238E27FC236}">
              <a16:creationId xmlns:a16="http://schemas.microsoft.com/office/drawing/2014/main" id="{929BE833-0164-4CEC-AAD8-5F79F71C232D}"/>
            </a:ext>
          </a:extLst>
        </xdr:cNvPr>
        <xdr:cNvSpPr/>
      </xdr:nvSpPr>
      <xdr:spPr>
        <a:xfrm>
          <a:off x="251460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B6C2B6FC-475C-4934-9163-DA7D715C08B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D295F6B6-E935-4CBD-8233-34458631CE6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A0036036-3E1B-44E4-962F-0E3480CCD5D5}"/>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82B9C998-51BD-47D2-B3BD-680ACFF35DE2}"/>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63A57F63-14CB-4C19-B44A-D7163672378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33" name="楕円 332">
          <a:extLst>
            <a:ext uri="{FF2B5EF4-FFF2-40B4-BE49-F238E27FC236}">
              <a16:creationId xmlns:a16="http://schemas.microsoft.com/office/drawing/2014/main" id="{283A1CDD-4932-4DE3-BC93-9B602DA758F9}"/>
            </a:ext>
          </a:extLst>
        </xdr:cNvPr>
        <xdr:cNvSpPr/>
      </xdr:nvSpPr>
      <xdr:spPr>
        <a:xfrm>
          <a:off x="4036060" y="174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7093</xdr:rowOff>
    </xdr:from>
    <xdr:ext cx="405111" cy="259045"/>
    <xdr:sp macro="" textlink="">
      <xdr:nvSpPr>
        <xdr:cNvPr id="334" name="【市民会館】&#10;有形固定資産減価償却率該当値テキスト">
          <a:extLst>
            <a:ext uri="{FF2B5EF4-FFF2-40B4-BE49-F238E27FC236}">
              <a16:creationId xmlns:a16="http://schemas.microsoft.com/office/drawing/2014/main" id="{6867B59C-1AE3-4EDA-A454-CD6BC9A07D71}"/>
            </a:ext>
          </a:extLst>
        </xdr:cNvPr>
        <xdr:cNvSpPr txBox="1"/>
      </xdr:nvSpPr>
      <xdr:spPr>
        <a:xfrm>
          <a:off x="4124960" y="1744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335" name="楕円 334">
          <a:extLst>
            <a:ext uri="{FF2B5EF4-FFF2-40B4-BE49-F238E27FC236}">
              <a16:creationId xmlns:a16="http://schemas.microsoft.com/office/drawing/2014/main" id="{9898E1C7-663D-42DD-8E2C-04BE3635414C}"/>
            </a:ext>
          </a:extLst>
        </xdr:cNvPr>
        <xdr:cNvSpPr/>
      </xdr:nvSpPr>
      <xdr:spPr>
        <a:xfrm>
          <a:off x="3312160" y="17482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99061</xdr:rowOff>
    </xdr:to>
    <xdr:cxnSp macro="">
      <xdr:nvCxnSpPr>
        <xdr:cNvPr id="336" name="直線コネクタ 335">
          <a:extLst>
            <a:ext uri="{FF2B5EF4-FFF2-40B4-BE49-F238E27FC236}">
              <a16:creationId xmlns:a16="http://schemas.microsoft.com/office/drawing/2014/main" id="{7CF0CFCC-EF9A-41DF-A0FA-866BE353DFB8}"/>
            </a:ext>
          </a:extLst>
        </xdr:cNvPr>
        <xdr:cNvCxnSpPr/>
      </xdr:nvCxnSpPr>
      <xdr:spPr>
        <a:xfrm flipV="1">
          <a:off x="3355340" y="17514026"/>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115769</xdr:rowOff>
    </xdr:from>
    <xdr:ext cx="405111" cy="259045"/>
    <xdr:sp macro="" textlink="">
      <xdr:nvSpPr>
        <xdr:cNvPr id="337" name="n_1aveValue【市民会館】&#10;有形固定資産減価償却率">
          <a:extLst>
            <a:ext uri="{FF2B5EF4-FFF2-40B4-BE49-F238E27FC236}">
              <a16:creationId xmlns:a16="http://schemas.microsoft.com/office/drawing/2014/main" id="{3CFB4CF2-BBDC-4E14-8F9A-7DC58678B374}"/>
            </a:ext>
          </a:extLst>
        </xdr:cNvPr>
        <xdr:cNvSpPr txBox="1"/>
      </xdr:nvSpPr>
      <xdr:spPr>
        <a:xfrm>
          <a:off x="3170564" y="1721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97807</xdr:rowOff>
    </xdr:from>
    <xdr:ext cx="405111" cy="259045"/>
    <xdr:sp macro="" textlink="">
      <xdr:nvSpPr>
        <xdr:cNvPr id="338" name="n_2aveValue【市民会館】&#10;有形固定資産減価償却率">
          <a:extLst>
            <a:ext uri="{FF2B5EF4-FFF2-40B4-BE49-F238E27FC236}">
              <a16:creationId xmlns:a16="http://schemas.microsoft.com/office/drawing/2014/main" id="{C935F99A-3636-4F0E-B3DB-961E5304450F}"/>
            </a:ext>
          </a:extLst>
        </xdr:cNvPr>
        <xdr:cNvSpPr txBox="1"/>
      </xdr:nvSpPr>
      <xdr:spPr>
        <a:xfrm>
          <a:off x="238570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140988</xdr:rowOff>
    </xdr:from>
    <xdr:ext cx="405111" cy="259045"/>
    <xdr:sp macro="" textlink="">
      <xdr:nvSpPr>
        <xdr:cNvPr id="339" name="n_1mainValue【市民会館】&#10;有形固定資産減価償却率">
          <a:extLst>
            <a:ext uri="{FF2B5EF4-FFF2-40B4-BE49-F238E27FC236}">
              <a16:creationId xmlns:a16="http://schemas.microsoft.com/office/drawing/2014/main" id="{A67D1B55-6CFC-460A-89F3-8A2F26B064F9}"/>
            </a:ext>
          </a:extLst>
        </xdr:cNvPr>
        <xdr:cNvSpPr txBox="1"/>
      </xdr:nvSpPr>
      <xdr:spPr>
        <a:xfrm>
          <a:off x="317056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B1CA529-020C-4A57-925A-45754C70C1F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C7665E06-BFAF-4F12-87B5-186529DEC77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5E1F5BC3-2383-4A71-8705-F0B1E58233E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105E5D6D-8986-453F-8B01-25A87EBACC0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A8E361D4-0E32-45D4-896A-249AFB07BC9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F406FD9A-F097-4A3C-9F0B-99502C807AF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7B48F359-24DB-4A9E-9702-8975C1A251B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311B7E3-5C1F-49AF-952A-4472261A61CA}"/>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8D890FE7-AABB-4A5D-9732-7D4361D47C1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494693B-4186-4FCE-8A58-3F088B58E15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96DF1819-58E1-4336-BB98-DC555BF3C496}"/>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18A5A7E9-525C-4BD2-9760-FE39D65FA795}"/>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38654CAC-5590-4107-9BE4-A9972EFF96FE}"/>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A8905DED-E165-4FFF-A37F-B70C4451877F}"/>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40BB6D57-839B-40AF-AA29-C273F93A217B}"/>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43FBCDC-8B81-4197-BD39-EE149727EE18}"/>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FD1AA08-5E48-477C-9224-D9F4F546B15A}"/>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55DBE8E8-B9E4-41E6-9C84-7C04DA3FBD08}"/>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48D2E02D-B791-4FC9-8AB5-78EA7D707E34}"/>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E27B1AB9-21CC-4AC1-8EC2-3615497A4C5A}"/>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D6221B1E-0CA9-411E-9D74-4B61EF2366BA}"/>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8308438B-50B6-4456-B2D7-2055A40D307F}"/>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3601A049-E9F9-4FF8-84FB-6CB305100F6A}"/>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63" name="直線コネクタ 362">
          <a:extLst>
            <a:ext uri="{FF2B5EF4-FFF2-40B4-BE49-F238E27FC236}">
              <a16:creationId xmlns:a16="http://schemas.microsoft.com/office/drawing/2014/main" id="{FBFCCD8D-1CC1-47C3-A841-FEB266747894}"/>
            </a:ext>
          </a:extLst>
        </xdr:cNvPr>
        <xdr:cNvCxnSpPr/>
      </xdr:nvCxnSpPr>
      <xdr:spPr>
        <a:xfrm flipV="1">
          <a:off x="9219565" y="16933164"/>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64" name="【市民会館】&#10;一人当たり面積最小値テキスト">
          <a:extLst>
            <a:ext uri="{FF2B5EF4-FFF2-40B4-BE49-F238E27FC236}">
              <a16:creationId xmlns:a16="http://schemas.microsoft.com/office/drawing/2014/main" id="{D7C33B72-3B8B-42A5-8007-2F179A8D6F2F}"/>
            </a:ext>
          </a:extLst>
        </xdr:cNvPr>
        <xdr:cNvSpPr txBox="1"/>
      </xdr:nvSpPr>
      <xdr:spPr>
        <a:xfrm>
          <a:off x="9258300"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65" name="直線コネクタ 364">
          <a:extLst>
            <a:ext uri="{FF2B5EF4-FFF2-40B4-BE49-F238E27FC236}">
              <a16:creationId xmlns:a16="http://schemas.microsoft.com/office/drawing/2014/main" id="{6897D7F6-F05B-49A8-B5A3-17EA55BF06DA}"/>
            </a:ext>
          </a:extLst>
        </xdr:cNvPr>
        <xdr:cNvCxnSpPr/>
      </xdr:nvCxnSpPr>
      <xdr:spPr>
        <a:xfrm>
          <a:off x="9154160" y="18226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66" name="【市民会館】&#10;一人当たり面積最大値テキスト">
          <a:extLst>
            <a:ext uri="{FF2B5EF4-FFF2-40B4-BE49-F238E27FC236}">
              <a16:creationId xmlns:a16="http://schemas.microsoft.com/office/drawing/2014/main" id="{479B2CF7-0373-4E90-A1BE-6FAD0540DA75}"/>
            </a:ext>
          </a:extLst>
        </xdr:cNvPr>
        <xdr:cNvSpPr txBox="1"/>
      </xdr:nvSpPr>
      <xdr:spPr>
        <a:xfrm>
          <a:off x="9258300" y="167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67" name="直線コネクタ 366">
          <a:extLst>
            <a:ext uri="{FF2B5EF4-FFF2-40B4-BE49-F238E27FC236}">
              <a16:creationId xmlns:a16="http://schemas.microsoft.com/office/drawing/2014/main" id="{3341BF0E-6FCA-48C6-B477-86228EE77045}"/>
            </a:ext>
          </a:extLst>
        </xdr:cNvPr>
        <xdr:cNvCxnSpPr/>
      </xdr:nvCxnSpPr>
      <xdr:spPr>
        <a:xfrm>
          <a:off x="9154160" y="1693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68" name="【市民会館】&#10;一人当たり面積平均値テキスト">
          <a:extLst>
            <a:ext uri="{FF2B5EF4-FFF2-40B4-BE49-F238E27FC236}">
              <a16:creationId xmlns:a16="http://schemas.microsoft.com/office/drawing/2014/main" id="{E24B71C4-AF99-494E-8C78-492D4C8A925F}"/>
            </a:ext>
          </a:extLst>
        </xdr:cNvPr>
        <xdr:cNvSpPr txBox="1"/>
      </xdr:nvSpPr>
      <xdr:spPr>
        <a:xfrm>
          <a:off x="9258300" y="1781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69" name="フローチャート: 判断 368">
          <a:extLst>
            <a:ext uri="{FF2B5EF4-FFF2-40B4-BE49-F238E27FC236}">
              <a16:creationId xmlns:a16="http://schemas.microsoft.com/office/drawing/2014/main" id="{B12D436A-66B5-413F-B39B-A5AE55CE9D96}"/>
            </a:ext>
          </a:extLst>
        </xdr:cNvPr>
        <xdr:cNvSpPr/>
      </xdr:nvSpPr>
      <xdr:spPr>
        <a:xfrm>
          <a:off x="9192260" y="178386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70" name="フローチャート: 判断 369">
          <a:extLst>
            <a:ext uri="{FF2B5EF4-FFF2-40B4-BE49-F238E27FC236}">
              <a16:creationId xmlns:a16="http://schemas.microsoft.com/office/drawing/2014/main" id="{3FB34D57-6FFC-4241-8F88-A347C76ED1BC}"/>
            </a:ext>
          </a:extLst>
        </xdr:cNvPr>
        <xdr:cNvSpPr/>
      </xdr:nvSpPr>
      <xdr:spPr>
        <a:xfrm>
          <a:off x="8445500" y="178683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148082</xdr:rowOff>
    </xdr:from>
    <xdr:to>
      <xdr:col>46</xdr:col>
      <xdr:colOff>38100</xdr:colOff>
      <xdr:row>107</xdr:row>
      <xdr:rowOff>78232</xdr:rowOff>
    </xdr:to>
    <xdr:sp macro="" textlink="">
      <xdr:nvSpPr>
        <xdr:cNvPr id="371" name="フローチャート: 判断 370">
          <a:extLst>
            <a:ext uri="{FF2B5EF4-FFF2-40B4-BE49-F238E27FC236}">
              <a16:creationId xmlns:a16="http://schemas.microsoft.com/office/drawing/2014/main" id="{E2C5016D-85BA-43F1-8136-094646CF7DF0}"/>
            </a:ext>
          </a:extLst>
        </xdr:cNvPr>
        <xdr:cNvSpPr/>
      </xdr:nvSpPr>
      <xdr:spPr>
        <a:xfrm>
          <a:off x="7670800" y="179179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CE18E77F-5173-42FB-923C-6C1033CD4AE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84664E3C-8C51-46E7-93A6-3AC22A085863}"/>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6BEA1CF-5C30-41BD-9FD8-47C15A81605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15B3DE09-D4E4-4E32-A269-D9BA0B929DB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FCC31834-7094-4991-B23D-7E5BA5F47E5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49785</xdr:rowOff>
    </xdr:from>
    <xdr:to>
      <xdr:col>55</xdr:col>
      <xdr:colOff>50800</xdr:colOff>
      <xdr:row>103</xdr:row>
      <xdr:rowOff>151385</xdr:rowOff>
    </xdr:to>
    <xdr:sp macro="" textlink="">
      <xdr:nvSpPr>
        <xdr:cNvPr id="377" name="楕円 376">
          <a:extLst>
            <a:ext uri="{FF2B5EF4-FFF2-40B4-BE49-F238E27FC236}">
              <a16:creationId xmlns:a16="http://schemas.microsoft.com/office/drawing/2014/main" id="{9B604688-6E0E-4F8A-ACB1-BC3CFF1527A0}"/>
            </a:ext>
          </a:extLst>
        </xdr:cNvPr>
        <xdr:cNvSpPr/>
      </xdr:nvSpPr>
      <xdr:spPr>
        <a:xfrm>
          <a:off x="9192260" y="17316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72662</xdr:rowOff>
    </xdr:from>
    <xdr:ext cx="469744" cy="259045"/>
    <xdr:sp macro="" textlink="">
      <xdr:nvSpPr>
        <xdr:cNvPr id="378" name="【市民会館】&#10;一人当たり面積該当値テキスト">
          <a:extLst>
            <a:ext uri="{FF2B5EF4-FFF2-40B4-BE49-F238E27FC236}">
              <a16:creationId xmlns:a16="http://schemas.microsoft.com/office/drawing/2014/main" id="{18CD079C-59C3-4C87-A476-31E2990BB222}"/>
            </a:ext>
          </a:extLst>
        </xdr:cNvPr>
        <xdr:cNvSpPr txBox="1"/>
      </xdr:nvSpPr>
      <xdr:spPr>
        <a:xfrm>
          <a:off x="9258300" y="1717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34544</xdr:rowOff>
    </xdr:from>
    <xdr:to>
      <xdr:col>50</xdr:col>
      <xdr:colOff>165100</xdr:colOff>
      <xdr:row>103</xdr:row>
      <xdr:rowOff>136144</xdr:rowOff>
    </xdr:to>
    <xdr:sp macro="" textlink="">
      <xdr:nvSpPr>
        <xdr:cNvPr id="379" name="楕円 378">
          <a:extLst>
            <a:ext uri="{FF2B5EF4-FFF2-40B4-BE49-F238E27FC236}">
              <a16:creationId xmlns:a16="http://schemas.microsoft.com/office/drawing/2014/main" id="{4962719A-89AC-4888-AE67-3856E8BE5D10}"/>
            </a:ext>
          </a:extLst>
        </xdr:cNvPr>
        <xdr:cNvSpPr/>
      </xdr:nvSpPr>
      <xdr:spPr>
        <a:xfrm>
          <a:off x="8445500" y="173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85344</xdr:rowOff>
    </xdr:from>
    <xdr:to>
      <xdr:col>55</xdr:col>
      <xdr:colOff>0</xdr:colOff>
      <xdr:row>103</xdr:row>
      <xdr:rowOff>100585</xdr:rowOff>
    </xdr:to>
    <xdr:cxnSp macro="">
      <xdr:nvCxnSpPr>
        <xdr:cNvPr id="380" name="直線コネクタ 379">
          <a:extLst>
            <a:ext uri="{FF2B5EF4-FFF2-40B4-BE49-F238E27FC236}">
              <a16:creationId xmlns:a16="http://schemas.microsoft.com/office/drawing/2014/main" id="{C79EC9BC-8958-4905-9DBF-FB1CDBF20888}"/>
            </a:ext>
          </a:extLst>
        </xdr:cNvPr>
        <xdr:cNvCxnSpPr/>
      </xdr:nvCxnSpPr>
      <xdr:spPr>
        <a:xfrm>
          <a:off x="8496300" y="17352264"/>
          <a:ext cx="7239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19829</xdr:rowOff>
    </xdr:from>
    <xdr:ext cx="469744" cy="259045"/>
    <xdr:sp macro="" textlink="">
      <xdr:nvSpPr>
        <xdr:cNvPr id="381" name="n_1aveValue【市民会館】&#10;一人当たり面積">
          <a:extLst>
            <a:ext uri="{FF2B5EF4-FFF2-40B4-BE49-F238E27FC236}">
              <a16:creationId xmlns:a16="http://schemas.microsoft.com/office/drawing/2014/main" id="{BEFBF654-B9C7-4FF2-9E4F-A07FAE3FEDDF}"/>
            </a:ext>
          </a:extLst>
        </xdr:cNvPr>
        <xdr:cNvSpPr txBox="1"/>
      </xdr:nvSpPr>
      <xdr:spPr>
        <a:xfrm>
          <a:off x="8271587" y="1795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94759</xdr:rowOff>
    </xdr:from>
    <xdr:ext cx="469744" cy="259045"/>
    <xdr:sp macro="" textlink="">
      <xdr:nvSpPr>
        <xdr:cNvPr id="382" name="n_2aveValue【市民会館】&#10;一人当たり面積">
          <a:extLst>
            <a:ext uri="{FF2B5EF4-FFF2-40B4-BE49-F238E27FC236}">
              <a16:creationId xmlns:a16="http://schemas.microsoft.com/office/drawing/2014/main" id="{821AE8D9-632F-46BE-BF9D-99A6395C08C1}"/>
            </a:ext>
          </a:extLst>
        </xdr:cNvPr>
        <xdr:cNvSpPr txBox="1"/>
      </xdr:nvSpPr>
      <xdr:spPr>
        <a:xfrm>
          <a:off x="7509587" y="1769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152671</xdr:rowOff>
    </xdr:from>
    <xdr:ext cx="469744" cy="259045"/>
    <xdr:sp macro="" textlink="">
      <xdr:nvSpPr>
        <xdr:cNvPr id="383" name="n_1mainValue【市民会館】&#10;一人当たり面積">
          <a:extLst>
            <a:ext uri="{FF2B5EF4-FFF2-40B4-BE49-F238E27FC236}">
              <a16:creationId xmlns:a16="http://schemas.microsoft.com/office/drawing/2014/main" id="{15BC2C75-476F-4246-B7D3-6DF469795EAB}"/>
            </a:ext>
          </a:extLst>
        </xdr:cNvPr>
        <xdr:cNvSpPr txBox="1"/>
      </xdr:nvSpPr>
      <xdr:spPr>
        <a:xfrm>
          <a:off x="8271587" y="1708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265A7DDD-23D7-4958-B7F6-3A722A64EE6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AB5581BB-B7E4-4125-A35B-C6462648839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8B21C7CA-EEE3-44CA-8759-C6E7514413C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CB0DE038-F784-483C-9F50-34538C87598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F3C81D39-6142-44B5-8636-999AE00D5B5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CB3B2906-F3AF-4DA0-B178-9CA9F383489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F5FC92CF-1806-409C-97EF-5CBEE1A977A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693D2E17-967F-4571-B797-F36248C1A77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477BFE14-1BCE-4927-B2EA-0D10E1D923B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EF883812-83E5-496A-869C-FF225DD3BCF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a:extLst>
            <a:ext uri="{FF2B5EF4-FFF2-40B4-BE49-F238E27FC236}">
              <a16:creationId xmlns:a16="http://schemas.microsoft.com/office/drawing/2014/main" id="{C56F13E9-184A-424F-AD08-2E641EFAA653}"/>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5" name="テキスト ボックス 394">
          <a:extLst>
            <a:ext uri="{FF2B5EF4-FFF2-40B4-BE49-F238E27FC236}">
              <a16:creationId xmlns:a16="http://schemas.microsoft.com/office/drawing/2014/main" id="{796A4872-33BE-4B54-84D7-9C1490E02A59}"/>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a:extLst>
            <a:ext uri="{FF2B5EF4-FFF2-40B4-BE49-F238E27FC236}">
              <a16:creationId xmlns:a16="http://schemas.microsoft.com/office/drawing/2014/main" id="{F426424E-4D50-4E34-833B-EDB72711DFA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a:extLst>
            <a:ext uri="{FF2B5EF4-FFF2-40B4-BE49-F238E27FC236}">
              <a16:creationId xmlns:a16="http://schemas.microsoft.com/office/drawing/2014/main" id="{BCA4EE1C-EBDB-4C56-AEEB-76938C59A34C}"/>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a:extLst>
            <a:ext uri="{FF2B5EF4-FFF2-40B4-BE49-F238E27FC236}">
              <a16:creationId xmlns:a16="http://schemas.microsoft.com/office/drawing/2014/main" id="{B0FA7620-D936-48C9-800E-153490DBB37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a:extLst>
            <a:ext uri="{FF2B5EF4-FFF2-40B4-BE49-F238E27FC236}">
              <a16:creationId xmlns:a16="http://schemas.microsoft.com/office/drawing/2014/main" id="{AB506EE4-1446-4A28-972C-4E5705269BA9}"/>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a:extLst>
            <a:ext uri="{FF2B5EF4-FFF2-40B4-BE49-F238E27FC236}">
              <a16:creationId xmlns:a16="http://schemas.microsoft.com/office/drawing/2014/main" id="{F458817B-D2B5-481D-B408-87095336E6F5}"/>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a:extLst>
            <a:ext uri="{FF2B5EF4-FFF2-40B4-BE49-F238E27FC236}">
              <a16:creationId xmlns:a16="http://schemas.microsoft.com/office/drawing/2014/main" id="{05E08AE2-F798-4D51-85DA-A64F18E1A30F}"/>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a:extLst>
            <a:ext uri="{FF2B5EF4-FFF2-40B4-BE49-F238E27FC236}">
              <a16:creationId xmlns:a16="http://schemas.microsoft.com/office/drawing/2014/main" id="{B664A666-6C63-4906-A0BD-C9AFF47D299D}"/>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a:extLst>
            <a:ext uri="{FF2B5EF4-FFF2-40B4-BE49-F238E27FC236}">
              <a16:creationId xmlns:a16="http://schemas.microsoft.com/office/drawing/2014/main" id="{3798B8C9-F7BB-4F62-BCF3-3080405E9C66}"/>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a:extLst>
            <a:ext uri="{FF2B5EF4-FFF2-40B4-BE49-F238E27FC236}">
              <a16:creationId xmlns:a16="http://schemas.microsoft.com/office/drawing/2014/main" id="{BBD34EF9-8B0A-481B-A3A3-B79F814934A4}"/>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5" name="テキスト ボックス 404">
          <a:extLst>
            <a:ext uri="{FF2B5EF4-FFF2-40B4-BE49-F238E27FC236}">
              <a16:creationId xmlns:a16="http://schemas.microsoft.com/office/drawing/2014/main" id="{C87B8FAC-F6E1-4568-9EBB-DD519216EA65}"/>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B4468B37-C9D6-4636-9334-089115CBAA7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F50F286B-916A-460B-B42A-2C110C11799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a:extLst>
            <a:ext uri="{FF2B5EF4-FFF2-40B4-BE49-F238E27FC236}">
              <a16:creationId xmlns:a16="http://schemas.microsoft.com/office/drawing/2014/main" id="{4BFAA2DE-0508-485C-AA38-E2902179CAD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9" name="直線コネクタ 408">
          <a:extLst>
            <a:ext uri="{FF2B5EF4-FFF2-40B4-BE49-F238E27FC236}">
              <a16:creationId xmlns:a16="http://schemas.microsoft.com/office/drawing/2014/main" id="{0B26036E-75C7-4440-BD33-4698DB05D7D2}"/>
            </a:ext>
          </a:extLst>
        </xdr:cNvPr>
        <xdr:cNvCxnSpPr/>
      </xdr:nvCxnSpPr>
      <xdr:spPr>
        <a:xfrm flipV="1">
          <a:off x="14375764" y="5740037"/>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10" name="【一般廃棄物処理施設】&#10;有形固定資産減価償却率最小値テキスト">
          <a:extLst>
            <a:ext uri="{FF2B5EF4-FFF2-40B4-BE49-F238E27FC236}">
              <a16:creationId xmlns:a16="http://schemas.microsoft.com/office/drawing/2014/main" id="{02C6D9BA-1D3F-4DDF-A9F3-C80028F08F7F}"/>
            </a:ext>
          </a:extLst>
        </xdr:cNvPr>
        <xdr:cNvSpPr txBox="1"/>
      </xdr:nvSpPr>
      <xdr:spPr>
        <a:xfrm>
          <a:off x="1441450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1" name="直線コネクタ 410">
          <a:extLst>
            <a:ext uri="{FF2B5EF4-FFF2-40B4-BE49-F238E27FC236}">
              <a16:creationId xmlns:a16="http://schemas.microsoft.com/office/drawing/2014/main" id="{9893C138-896B-4DEE-ACC3-C28AF37714CC}"/>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12" name="【一般廃棄物処理施設】&#10;有形固定資産減価償却率最大値テキスト">
          <a:extLst>
            <a:ext uri="{FF2B5EF4-FFF2-40B4-BE49-F238E27FC236}">
              <a16:creationId xmlns:a16="http://schemas.microsoft.com/office/drawing/2014/main" id="{755CB431-C627-4B35-916F-3406512EBF57}"/>
            </a:ext>
          </a:extLst>
        </xdr:cNvPr>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13" name="直線コネクタ 412">
          <a:extLst>
            <a:ext uri="{FF2B5EF4-FFF2-40B4-BE49-F238E27FC236}">
              <a16:creationId xmlns:a16="http://schemas.microsoft.com/office/drawing/2014/main" id="{BA144736-1F71-407A-9E44-FFCB9A5DD3FB}"/>
            </a:ext>
          </a:extLst>
        </xdr:cNvPr>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414" name="【一般廃棄物処理施設】&#10;有形固定資産減価償却率平均値テキスト">
          <a:extLst>
            <a:ext uri="{FF2B5EF4-FFF2-40B4-BE49-F238E27FC236}">
              <a16:creationId xmlns:a16="http://schemas.microsoft.com/office/drawing/2014/main" id="{1A615B38-F260-4B3A-A363-36396B9271C4}"/>
            </a:ext>
          </a:extLst>
        </xdr:cNvPr>
        <xdr:cNvSpPr txBox="1"/>
      </xdr:nvSpPr>
      <xdr:spPr>
        <a:xfrm>
          <a:off x="14414500" y="6158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15" name="フローチャート: 判断 414">
          <a:extLst>
            <a:ext uri="{FF2B5EF4-FFF2-40B4-BE49-F238E27FC236}">
              <a16:creationId xmlns:a16="http://schemas.microsoft.com/office/drawing/2014/main" id="{6058EE9B-1D35-4D9D-A8DF-B0F5D56FAB1B}"/>
            </a:ext>
          </a:extLst>
        </xdr:cNvPr>
        <xdr:cNvSpPr/>
      </xdr:nvSpPr>
      <xdr:spPr>
        <a:xfrm>
          <a:off x="14325600" y="61796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416" name="フローチャート: 判断 415">
          <a:extLst>
            <a:ext uri="{FF2B5EF4-FFF2-40B4-BE49-F238E27FC236}">
              <a16:creationId xmlns:a16="http://schemas.microsoft.com/office/drawing/2014/main" id="{A9AFCD18-FA4C-46FF-AC54-2D2924CAF383}"/>
            </a:ext>
          </a:extLst>
        </xdr:cNvPr>
        <xdr:cNvSpPr/>
      </xdr:nvSpPr>
      <xdr:spPr>
        <a:xfrm>
          <a:off x="13578840" y="6195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907</xdr:rowOff>
    </xdr:from>
    <xdr:to>
      <xdr:col>76</xdr:col>
      <xdr:colOff>165100</xdr:colOff>
      <xdr:row>36</xdr:row>
      <xdr:rowOff>102507</xdr:rowOff>
    </xdr:to>
    <xdr:sp macro="" textlink="">
      <xdr:nvSpPr>
        <xdr:cNvPr id="417" name="フローチャート: 判断 416">
          <a:extLst>
            <a:ext uri="{FF2B5EF4-FFF2-40B4-BE49-F238E27FC236}">
              <a16:creationId xmlns:a16="http://schemas.microsoft.com/office/drawing/2014/main" id="{37002C5F-3AF1-4312-BBBB-24FC040059F8}"/>
            </a:ext>
          </a:extLst>
        </xdr:cNvPr>
        <xdr:cNvSpPr/>
      </xdr:nvSpPr>
      <xdr:spPr>
        <a:xfrm>
          <a:off x="1280414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8177E167-A3C5-4505-B75E-664D6A9E66A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A32475D6-89D2-4BFE-A804-D06485EBF8D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447AE78A-341D-4FCF-BF57-6B8679AAE8E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65F502B6-DE72-41C7-9F98-98846A92997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502A93A1-DC16-426D-8777-99FA27C0E7E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423" name="楕円 422">
          <a:extLst>
            <a:ext uri="{FF2B5EF4-FFF2-40B4-BE49-F238E27FC236}">
              <a16:creationId xmlns:a16="http://schemas.microsoft.com/office/drawing/2014/main" id="{8ED76BF1-6E4F-40C4-BB4E-619B5205D923}"/>
            </a:ext>
          </a:extLst>
        </xdr:cNvPr>
        <xdr:cNvSpPr/>
      </xdr:nvSpPr>
      <xdr:spPr>
        <a:xfrm>
          <a:off x="14325600" y="597934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134819</xdr:rowOff>
    </xdr:from>
    <xdr:ext cx="405111" cy="259045"/>
    <xdr:sp macro="" textlink="">
      <xdr:nvSpPr>
        <xdr:cNvPr id="424" name="【一般廃棄物処理施設】&#10;有形固定資産減価償却率該当値テキスト">
          <a:extLst>
            <a:ext uri="{FF2B5EF4-FFF2-40B4-BE49-F238E27FC236}">
              <a16:creationId xmlns:a16="http://schemas.microsoft.com/office/drawing/2014/main" id="{C8F75A53-E949-40E5-AF6E-0022AF8FBEC3}"/>
            </a:ext>
          </a:extLst>
        </xdr:cNvPr>
        <xdr:cNvSpPr txBox="1"/>
      </xdr:nvSpPr>
      <xdr:spPr>
        <a:xfrm>
          <a:off x="14414500" y="583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160927</xdr:rowOff>
    </xdr:from>
    <xdr:to>
      <xdr:col>81</xdr:col>
      <xdr:colOff>101600</xdr:colOff>
      <xdr:row>36</xdr:row>
      <xdr:rowOff>91077</xdr:rowOff>
    </xdr:to>
    <xdr:sp macro="" textlink="">
      <xdr:nvSpPr>
        <xdr:cNvPr id="425" name="楕円 424">
          <a:extLst>
            <a:ext uri="{FF2B5EF4-FFF2-40B4-BE49-F238E27FC236}">
              <a16:creationId xmlns:a16="http://schemas.microsoft.com/office/drawing/2014/main" id="{251D0AA2-51CE-480D-9634-37F59E7CF00F}"/>
            </a:ext>
          </a:extLst>
        </xdr:cNvPr>
        <xdr:cNvSpPr/>
      </xdr:nvSpPr>
      <xdr:spPr>
        <a:xfrm>
          <a:off x="13578840" y="6028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36</xdr:row>
      <xdr:rowOff>40277</xdr:rowOff>
    </xdr:to>
    <xdr:cxnSp macro="">
      <xdr:nvCxnSpPr>
        <xdr:cNvPr id="426" name="直線コネクタ 425">
          <a:extLst>
            <a:ext uri="{FF2B5EF4-FFF2-40B4-BE49-F238E27FC236}">
              <a16:creationId xmlns:a16="http://schemas.microsoft.com/office/drawing/2014/main" id="{06EAAB1C-E68C-4B0E-BF07-94581C686479}"/>
            </a:ext>
          </a:extLst>
        </xdr:cNvPr>
        <xdr:cNvCxnSpPr/>
      </xdr:nvCxnSpPr>
      <xdr:spPr>
        <a:xfrm flipV="1">
          <a:off x="13629640" y="6030142"/>
          <a:ext cx="74676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82204</xdr:rowOff>
    </xdr:from>
    <xdr:ext cx="405111" cy="259045"/>
    <xdr:sp macro="" textlink="">
      <xdr:nvSpPr>
        <xdr:cNvPr id="427" name="n_1aveValue【一般廃棄物処理施設】&#10;有形固定資産減価償却率">
          <a:extLst>
            <a:ext uri="{FF2B5EF4-FFF2-40B4-BE49-F238E27FC236}">
              <a16:creationId xmlns:a16="http://schemas.microsoft.com/office/drawing/2014/main" id="{D316EE4D-B140-4642-81F2-B1116D95A42D}"/>
            </a:ext>
          </a:extLst>
        </xdr:cNvPr>
        <xdr:cNvSpPr txBox="1"/>
      </xdr:nvSpPr>
      <xdr:spPr>
        <a:xfrm>
          <a:off x="13437244"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119034</xdr:rowOff>
    </xdr:from>
    <xdr:ext cx="405111" cy="259045"/>
    <xdr:sp macro="" textlink="">
      <xdr:nvSpPr>
        <xdr:cNvPr id="428" name="n_2aveValue【一般廃棄物処理施設】&#10;有形固定資産減価償却率">
          <a:extLst>
            <a:ext uri="{FF2B5EF4-FFF2-40B4-BE49-F238E27FC236}">
              <a16:creationId xmlns:a16="http://schemas.microsoft.com/office/drawing/2014/main" id="{2594481A-BDD7-4B8B-83B6-BBB9001AB0EB}"/>
            </a:ext>
          </a:extLst>
        </xdr:cNvPr>
        <xdr:cNvSpPr txBox="1"/>
      </xdr:nvSpPr>
      <xdr:spPr>
        <a:xfrm>
          <a:off x="12675244"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107604</xdr:rowOff>
    </xdr:from>
    <xdr:ext cx="405111" cy="259045"/>
    <xdr:sp macro="" textlink="">
      <xdr:nvSpPr>
        <xdr:cNvPr id="429" name="n_1mainValue【一般廃棄物処理施設】&#10;有形固定資産減価償却率">
          <a:extLst>
            <a:ext uri="{FF2B5EF4-FFF2-40B4-BE49-F238E27FC236}">
              <a16:creationId xmlns:a16="http://schemas.microsoft.com/office/drawing/2014/main" id="{74F9BC60-DA3B-4AA5-AAFF-2F9241617A0A}"/>
            </a:ext>
          </a:extLst>
        </xdr:cNvPr>
        <xdr:cNvSpPr txBox="1"/>
      </xdr:nvSpPr>
      <xdr:spPr>
        <a:xfrm>
          <a:off x="13437244"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1D0B02B0-5351-42D6-9BA0-3E5FF157943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F27C22F7-B756-4F8A-95A0-91AAE143810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B738FAEC-DBD6-496C-9FCF-0F82A5D98C5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C5D1B434-2D1E-47A8-8ABF-67B0E7A40F9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74AD6767-88DF-458D-B0F9-1DB307E91E2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2DCA083E-3A8E-4742-868E-4AD485635F1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5794081C-CFD8-4737-B0D0-B34176E0695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4327171E-4D36-4656-9B6C-5F817583B1D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E2D2999E-F53D-4383-9ACE-A07577548B6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1509E04C-1CE2-4C6E-8F87-3570CB7E55C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id="{5AE0B2AE-A6A5-44C5-859E-A40862B49179}"/>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1" name="テキスト ボックス 440">
          <a:extLst>
            <a:ext uri="{FF2B5EF4-FFF2-40B4-BE49-F238E27FC236}">
              <a16:creationId xmlns:a16="http://schemas.microsoft.com/office/drawing/2014/main" id="{BB107B2D-C655-4DE8-8B7B-EC3ACB4E2598}"/>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id="{AC635790-8C24-498F-BB35-708BF6DAA82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3" name="テキスト ボックス 442">
          <a:extLst>
            <a:ext uri="{FF2B5EF4-FFF2-40B4-BE49-F238E27FC236}">
              <a16:creationId xmlns:a16="http://schemas.microsoft.com/office/drawing/2014/main" id="{A42A1795-9A58-4179-AB32-E833E5F08E6D}"/>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id="{8E89338D-41A0-4FC1-A0F6-7506B27ABF09}"/>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5" name="テキスト ボックス 444">
          <a:extLst>
            <a:ext uri="{FF2B5EF4-FFF2-40B4-BE49-F238E27FC236}">
              <a16:creationId xmlns:a16="http://schemas.microsoft.com/office/drawing/2014/main" id="{11F54655-13E2-4331-8951-225398F8E58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id="{4F9DF076-95D3-44D0-ABD1-8C011B9CC02E}"/>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7" name="テキスト ボックス 446">
          <a:extLst>
            <a:ext uri="{FF2B5EF4-FFF2-40B4-BE49-F238E27FC236}">
              <a16:creationId xmlns:a16="http://schemas.microsoft.com/office/drawing/2014/main" id="{4FCAB25B-A96A-4BE5-93AE-5EA2306E5221}"/>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FA556729-1FC0-4837-AA93-727F5A9D29E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id="{12F1239E-B546-49A0-905B-FAB9C88049EA}"/>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85A65676-B5F6-4225-90C2-B17E7D78F35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451" name="直線コネクタ 450">
          <a:extLst>
            <a:ext uri="{FF2B5EF4-FFF2-40B4-BE49-F238E27FC236}">
              <a16:creationId xmlns:a16="http://schemas.microsoft.com/office/drawing/2014/main" id="{1B1E730C-94AD-4DD4-B834-09EB9E85D8B2}"/>
            </a:ext>
          </a:extLst>
        </xdr:cNvPr>
        <xdr:cNvCxnSpPr/>
      </xdr:nvCxnSpPr>
      <xdr:spPr>
        <a:xfrm flipV="1">
          <a:off x="19509104" y="5722093"/>
          <a:ext cx="0" cy="127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452" name="【一般廃棄物処理施設】&#10;一人当たり有形固定資産（償却資産）額最小値テキスト">
          <a:extLst>
            <a:ext uri="{FF2B5EF4-FFF2-40B4-BE49-F238E27FC236}">
              <a16:creationId xmlns:a16="http://schemas.microsoft.com/office/drawing/2014/main" id="{23C2380C-2B5C-4C3F-ABE0-6199C4DD4436}"/>
            </a:ext>
          </a:extLst>
        </xdr:cNvPr>
        <xdr:cNvSpPr txBox="1"/>
      </xdr:nvSpPr>
      <xdr:spPr>
        <a:xfrm>
          <a:off x="19547840" y="700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453" name="直線コネクタ 452">
          <a:extLst>
            <a:ext uri="{FF2B5EF4-FFF2-40B4-BE49-F238E27FC236}">
              <a16:creationId xmlns:a16="http://schemas.microsoft.com/office/drawing/2014/main" id="{47142AFC-C664-4B86-B3C5-CEA1DB047B33}"/>
            </a:ext>
          </a:extLst>
        </xdr:cNvPr>
        <xdr:cNvCxnSpPr/>
      </xdr:nvCxnSpPr>
      <xdr:spPr>
        <a:xfrm>
          <a:off x="19443700" y="6998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38ED04BF-EA9F-4149-B677-E214496A59BF}"/>
            </a:ext>
          </a:extLst>
        </xdr:cNvPr>
        <xdr:cNvSpPr txBox="1"/>
      </xdr:nvSpPr>
      <xdr:spPr>
        <a:xfrm>
          <a:off x="19547840" y="550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55" name="直線コネクタ 454">
          <a:extLst>
            <a:ext uri="{FF2B5EF4-FFF2-40B4-BE49-F238E27FC236}">
              <a16:creationId xmlns:a16="http://schemas.microsoft.com/office/drawing/2014/main" id="{11363738-A004-4676-AA78-7A87D750F11D}"/>
            </a:ext>
          </a:extLst>
        </xdr:cNvPr>
        <xdr:cNvCxnSpPr/>
      </xdr:nvCxnSpPr>
      <xdr:spPr>
        <a:xfrm>
          <a:off x="19443700" y="5722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456" name="【一般廃棄物処理施設】&#10;一人当たり有形固定資産（償却資産）額平均値テキスト">
          <a:extLst>
            <a:ext uri="{FF2B5EF4-FFF2-40B4-BE49-F238E27FC236}">
              <a16:creationId xmlns:a16="http://schemas.microsoft.com/office/drawing/2014/main" id="{889F62E6-8946-4484-A6BA-A1DB9005EA29}"/>
            </a:ext>
          </a:extLst>
        </xdr:cNvPr>
        <xdr:cNvSpPr txBox="1"/>
      </xdr:nvSpPr>
      <xdr:spPr>
        <a:xfrm>
          <a:off x="19547840" y="661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57" name="フローチャート: 判断 456">
          <a:extLst>
            <a:ext uri="{FF2B5EF4-FFF2-40B4-BE49-F238E27FC236}">
              <a16:creationId xmlns:a16="http://schemas.microsoft.com/office/drawing/2014/main" id="{E397DDC3-9C8A-414D-9531-E8AAA5B4C219}"/>
            </a:ext>
          </a:extLst>
        </xdr:cNvPr>
        <xdr:cNvSpPr/>
      </xdr:nvSpPr>
      <xdr:spPr>
        <a:xfrm>
          <a:off x="19458940" y="6636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58" name="フローチャート: 判断 457">
          <a:extLst>
            <a:ext uri="{FF2B5EF4-FFF2-40B4-BE49-F238E27FC236}">
              <a16:creationId xmlns:a16="http://schemas.microsoft.com/office/drawing/2014/main" id="{20AC5798-4137-4E46-B498-D94533CC2247}"/>
            </a:ext>
          </a:extLst>
        </xdr:cNvPr>
        <xdr:cNvSpPr/>
      </xdr:nvSpPr>
      <xdr:spPr>
        <a:xfrm>
          <a:off x="18735040" y="6700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19443</xdr:rowOff>
    </xdr:from>
    <xdr:to>
      <xdr:col>107</xdr:col>
      <xdr:colOff>101600</xdr:colOff>
      <xdr:row>40</xdr:row>
      <xdr:rowOff>121043</xdr:rowOff>
    </xdr:to>
    <xdr:sp macro="" textlink="">
      <xdr:nvSpPr>
        <xdr:cNvPr id="459" name="フローチャート: 判断 458">
          <a:extLst>
            <a:ext uri="{FF2B5EF4-FFF2-40B4-BE49-F238E27FC236}">
              <a16:creationId xmlns:a16="http://schemas.microsoft.com/office/drawing/2014/main" id="{2DE5DB79-2F64-448E-9404-B7F940C3B6DE}"/>
            </a:ext>
          </a:extLst>
        </xdr:cNvPr>
        <xdr:cNvSpPr/>
      </xdr:nvSpPr>
      <xdr:spPr>
        <a:xfrm>
          <a:off x="17937480" y="67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31A68008-78A1-4837-AD21-514B03FDBB3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46BA98F4-2FA6-4176-B51C-134C806AA11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379F806-B68A-4E0E-87DF-04AFFDC8EA6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3BEE25B1-55EF-4B7C-8F0B-7BE88E6FAFB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EB6CA134-D1EE-4D8A-922C-FFEE00D2BAA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89547</xdr:rowOff>
    </xdr:from>
    <xdr:to>
      <xdr:col>116</xdr:col>
      <xdr:colOff>114300</xdr:colOff>
      <xdr:row>39</xdr:row>
      <xdr:rowOff>19697</xdr:rowOff>
    </xdr:to>
    <xdr:sp macro="" textlink="">
      <xdr:nvSpPr>
        <xdr:cNvPr id="465" name="楕円 464">
          <a:extLst>
            <a:ext uri="{FF2B5EF4-FFF2-40B4-BE49-F238E27FC236}">
              <a16:creationId xmlns:a16="http://schemas.microsoft.com/office/drawing/2014/main" id="{C3F19462-4F56-46A1-A3D2-DEC394225EDD}"/>
            </a:ext>
          </a:extLst>
        </xdr:cNvPr>
        <xdr:cNvSpPr/>
      </xdr:nvSpPr>
      <xdr:spPr>
        <a:xfrm>
          <a:off x="19458940" y="6459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112425</xdr:rowOff>
    </xdr:from>
    <xdr:ext cx="599010" cy="259045"/>
    <xdr:sp macro="" textlink="">
      <xdr:nvSpPr>
        <xdr:cNvPr id="466" name="【一般廃棄物処理施設】&#10;一人当たり有形固定資産（償却資産）額該当値テキスト">
          <a:extLst>
            <a:ext uri="{FF2B5EF4-FFF2-40B4-BE49-F238E27FC236}">
              <a16:creationId xmlns:a16="http://schemas.microsoft.com/office/drawing/2014/main" id="{43B42A8C-2D1C-43F2-82B8-7E47FB8D3C1E}"/>
            </a:ext>
          </a:extLst>
        </xdr:cNvPr>
        <xdr:cNvSpPr txBox="1"/>
      </xdr:nvSpPr>
      <xdr:spPr>
        <a:xfrm>
          <a:off x="19547840" y="63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93852</xdr:rowOff>
    </xdr:from>
    <xdr:to>
      <xdr:col>112</xdr:col>
      <xdr:colOff>38100</xdr:colOff>
      <xdr:row>39</xdr:row>
      <xdr:rowOff>24002</xdr:rowOff>
    </xdr:to>
    <xdr:sp macro="" textlink="">
      <xdr:nvSpPr>
        <xdr:cNvPr id="467" name="楕円 466">
          <a:extLst>
            <a:ext uri="{FF2B5EF4-FFF2-40B4-BE49-F238E27FC236}">
              <a16:creationId xmlns:a16="http://schemas.microsoft.com/office/drawing/2014/main" id="{B023D7F6-E9F9-4A9E-8993-4EDA1E4EFBC9}"/>
            </a:ext>
          </a:extLst>
        </xdr:cNvPr>
        <xdr:cNvSpPr/>
      </xdr:nvSpPr>
      <xdr:spPr>
        <a:xfrm>
          <a:off x="18735040" y="64641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140347</xdr:rowOff>
    </xdr:from>
    <xdr:to>
      <xdr:col>116</xdr:col>
      <xdr:colOff>63500</xdr:colOff>
      <xdr:row>38</xdr:row>
      <xdr:rowOff>144652</xdr:rowOff>
    </xdr:to>
    <xdr:cxnSp macro="">
      <xdr:nvCxnSpPr>
        <xdr:cNvPr id="468" name="直線コネクタ 467">
          <a:extLst>
            <a:ext uri="{FF2B5EF4-FFF2-40B4-BE49-F238E27FC236}">
              <a16:creationId xmlns:a16="http://schemas.microsoft.com/office/drawing/2014/main" id="{B672AB01-76C5-4353-A2EC-EB7F04E27FAC}"/>
            </a:ext>
          </a:extLst>
        </xdr:cNvPr>
        <xdr:cNvCxnSpPr/>
      </xdr:nvCxnSpPr>
      <xdr:spPr>
        <a:xfrm flipV="1">
          <a:off x="18778220" y="6510667"/>
          <a:ext cx="73152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84109</xdr:rowOff>
    </xdr:from>
    <xdr:ext cx="599010" cy="259045"/>
    <xdr:sp macro="" textlink="">
      <xdr:nvSpPr>
        <xdr:cNvPr id="469" name="n_1aveValue【一般廃棄物処理施設】&#10;一人当たり有形固定資産（償却資産）額">
          <a:extLst>
            <a:ext uri="{FF2B5EF4-FFF2-40B4-BE49-F238E27FC236}">
              <a16:creationId xmlns:a16="http://schemas.microsoft.com/office/drawing/2014/main" id="{55FFB8C5-8B72-40B0-9B65-5BC807192A08}"/>
            </a:ext>
          </a:extLst>
        </xdr:cNvPr>
        <xdr:cNvSpPr txBox="1"/>
      </xdr:nvSpPr>
      <xdr:spPr>
        <a:xfrm>
          <a:off x="18496495" y="678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137570</xdr:rowOff>
    </xdr:from>
    <xdr:ext cx="599010" cy="259045"/>
    <xdr:sp macro="" textlink="">
      <xdr:nvSpPr>
        <xdr:cNvPr id="470" name="n_2aveValue【一般廃棄物処理施設】&#10;一人当たり有形固定資産（償却資産）額">
          <a:extLst>
            <a:ext uri="{FF2B5EF4-FFF2-40B4-BE49-F238E27FC236}">
              <a16:creationId xmlns:a16="http://schemas.microsoft.com/office/drawing/2014/main" id="{593C9F53-9434-48DF-BF31-8821928A3E11}"/>
            </a:ext>
          </a:extLst>
        </xdr:cNvPr>
        <xdr:cNvSpPr txBox="1"/>
      </xdr:nvSpPr>
      <xdr:spPr>
        <a:xfrm>
          <a:off x="17734495" y="650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40529</xdr:rowOff>
    </xdr:from>
    <xdr:ext cx="599010" cy="259045"/>
    <xdr:sp macro="" textlink="">
      <xdr:nvSpPr>
        <xdr:cNvPr id="471" name="n_1mainValue【一般廃棄物処理施設】&#10;一人当たり有形固定資産（償却資産）額">
          <a:extLst>
            <a:ext uri="{FF2B5EF4-FFF2-40B4-BE49-F238E27FC236}">
              <a16:creationId xmlns:a16="http://schemas.microsoft.com/office/drawing/2014/main" id="{02C376C5-C43B-4E63-B365-46AD76CAE950}"/>
            </a:ext>
          </a:extLst>
        </xdr:cNvPr>
        <xdr:cNvSpPr txBox="1"/>
      </xdr:nvSpPr>
      <xdr:spPr>
        <a:xfrm>
          <a:off x="18496495" y="624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8B08D8CF-349E-43B8-B750-EBADA333763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E75E0FE4-46EE-47D7-B34C-593B4CDF39A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EB1B7143-4EA2-4261-90DA-B2001EB5B8A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E62BB668-972E-4316-A7DB-074460A405A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CDDEFD22-D65A-4202-AD81-204E52DCD24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F3CE20AE-EC3D-4717-81BB-58503801870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818A7CE5-67E4-49C5-9180-D0034338C94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586D87C6-2C1D-4655-9FAC-8518F82BDF6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7B16C94A-7F49-4F9E-8449-C4CA31D47EE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39FE8A58-B88B-427B-B3BE-BA7CA537F47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2" name="テキスト ボックス 481">
          <a:extLst>
            <a:ext uri="{FF2B5EF4-FFF2-40B4-BE49-F238E27FC236}">
              <a16:creationId xmlns:a16="http://schemas.microsoft.com/office/drawing/2014/main" id="{CF5BA9FA-BC4C-4033-BCCC-7735F176DCE4}"/>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a:extLst>
            <a:ext uri="{FF2B5EF4-FFF2-40B4-BE49-F238E27FC236}">
              <a16:creationId xmlns:a16="http://schemas.microsoft.com/office/drawing/2014/main" id="{CD0DF67E-9F3A-4BFA-8E44-5F2CB55A2697}"/>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a:extLst>
            <a:ext uri="{FF2B5EF4-FFF2-40B4-BE49-F238E27FC236}">
              <a16:creationId xmlns:a16="http://schemas.microsoft.com/office/drawing/2014/main" id="{55C7FDE1-9095-46FC-8647-6A753304F56E}"/>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a:extLst>
            <a:ext uri="{FF2B5EF4-FFF2-40B4-BE49-F238E27FC236}">
              <a16:creationId xmlns:a16="http://schemas.microsoft.com/office/drawing/2014/main" id="{2EC5AF4C-7985-4B65-A2B1-479BFF4630FB}"/>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a:extLst>
            <a:ext uri="{FF2B5EF4-FFF2-40B4-BE49-F238E27FC236}">
              <a16:creationId xmlns:a16="http://schemas.microsoft.com/office/drawing/2014/main" id="{18AB1C33-5CD1-47B2-85F3-2A10832C21F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a:extLst>
            <a:ext uri="{FF2B5EF4-FFF2-40B4-BE49-F238E27FC236}">
              <a16:creationId xmlns:a16="http://schemas.microsoft.com/office/drawing/2014/main" id="{3A0BA31F-23AE-4C6A-B182-9E11FCA48B81}"/>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a:extLst>
            <a:ext uri="{FF2B5EF4-FFF2-40B4-BE49-F238E27FC236}">
              <a16:creationId xmlns:a16="http://schemas.microsoft.com/office/drawing/2014/main" id="{1EC0B549-1409-4527-92FF-7E81745CB24D}"/>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a:extLst>
            <a:ext uri="{FF2B5EF4-FFF2-40B4-BE49-F238E27FC236}">
              <a16:creationId xmlns:a16="http://schemas.microsoft.com/office/drawing/2014/main" id="{8513EFAF-7EDF-4CD6-8642-49057E0CACB6}"/>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a:extLst>
            <a:ext uri="{FF2B5EF4-FFF2-40B4-BE49-F238E27FC236}">
              <a16:creationId xmlns:a16="http://schemas.microsoft.com/office/drawing/2014/main" id="{A08839FB-BBE7-4CA3-A7D5-C675E17117C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a:extLst>
            <a:ext uri="{FF2B5EF4-FFF2-40B4-BE49-F238E27FC236}">
              <a16:creationId xmlns:a16="http://schemas.microsoft.com/office/drawing/2014/main" id="{557FEA96-5A24-4AEE-97CE-D878C762F1E8}"/>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a:extLst>
            <a:ext uri="{FF2B5EF4-FFF2-40B4-BE49-F238E27FC236}">
              <a16:creationId xmlns:a16="http://schemas.microsoft.com/office/drawing/2014/main" id="{3DF1AB43-B70C-40B4-9F5D-9C38A72103BF}"/>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a:extLst>
            <a:ext uri="{FF2B5EF4-FFF2-40B4-BE49-F238E27FC236}">
              <a16:creationId xmlns:a16="http://schemas.microsoft.com/office/drawing/2014/main" id="{F629A3FB-7FBD-4FBE-A61E-71AED989B76D}"/>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a:extLst>
            <a:ext uri="{FF2B5EF4-FFF2-40B4-BE49-F238E27FC236}">
              <a16:creationId xmlns:a16="http://schemas.microsoft.com/office/drawing/2014/main" id="{E54AF118-1039-4F77-AC48-CD481A4E2A72}"/>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9D31C704-96A2-4856-99F1-DEFEC51D25B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a:extLst>
            <a:ext uri="{FF2B5EF4-FFF2-40B4-BE49-F238E27FC236}">
              <a16:creationId xmlns:a16="http://schemas.microsoft.com/office/drawing/2014/main" id="{4AFEA3C2-0ECF-42A8-BEF7-F5AC26E25A53}"/>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a:extLst>
            <a:ext uri="{FF2B5EF4-FFF2-40B4-BE49-F238E27FC236}">
              <a16:creationId xmlns:a16="http://schemas.microsoft.com/office/drawing/2014/main" id="{42990F6E-D0B7-4805-9965-0484A022453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127363</xdr:rowOff>
    </xdr:from>
    <xdr:to>
      <xdr:col>85</xdr:col>
      <xdr:colOff>126364</xdr:colOff>
      <xdr:row>63</xdr:row>
      <xdr:rowOff>14696</xdr:rowOff>
    </xdr:to>
    <xdr:cxnSp macro="">
      <xdr:nvCxnSpPr>
        <xdr:cNvPr id="498" name="直線コネクタ 497">
          <a:extLst>
            <a:ext uri="{FF2B5EF4-FFF2-40B4-BE49-F238E27FC236}">
              <a16:creationId xmlns:a16="http://schemas.microsoft.com/office/drawing/2014/main" id="{2BC62F8A-CB44-47E2-A9EA-B88701E62207}"/>
            </a:ext>
          </a:extLst>
        </xdr:cNvPr>
        <xdr:cNvCxnSpPr/>
      </xdr:nvCxnSpPr>
      <xdr:spPr>
        <a:xfrm flipV="1">
          <a:off x="14375764" y="91799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18523</xdr:rowOff>
    </xdr:from>
    <xdr:ext cx="405111" cy="259045"/>
    <xdr:sp macro="" textlink="">
      <xdr:nvSpPr>
        <xdr:cNvPr id="499" name="【保健センター・保健所】&#10;有形固定資産減価償却率最小値テキスト">
          <a:extLst>
            <a:ext uri="{FF2B5EF4-FFF2-40B4-BE49-F238E27FC236}">
              <a16:creationId xmlns:a16="http://schemas.microsoft.com/office/drawing/2014/main" id="{99F468B2-14AA-4503-87CD-39B2D3D20CFC}"/>
            </a:ext>
          </a:extLst>
        </xdr:cNvPr>
        <xdr:cNvSpPr txBox="1"/>
      </xdr:nvSpPr>
      <xdr:spPr>
        <a:xfrm>
          <a:off x="14414500" y="1057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14696</xdr:rowOff>
    </xdr:from>
    <xdr:to>
      <xdr:col>86</xdr:col>
      <xdr:colOff>25400</xdr:colOff>
      <xdr:row>63</xdr:row>
      <xdr:rowOff>14696</xdr:rowOff>
    </xdr:to>
    <xdr:cxnSp macro="">
      <xdr:nvCxnSpPr>
        <xdr:cNvPr id="500" name="直線コネクタ 499">
          <a:extLst>
            <a:ext uri="{FF2B5EF4-FFF2-40B4-BE49-F238E27FC236}">
              <a16:creationId xmlns:a16="http://schemas.microsoft.com/office/drawing/2014/main" id="{6E91622E-3C51-420A-A844-DFD799472CC5}"/>
            </a:ext>
          </a:extLst>
        </xdr:cNvPr>
        <xdr:cNvCxnSpPr/>
      </xdr:nvCxnSpPr>
      <xdr:spPr>
        <a:xfrm>
          <a:off x="14287500" y="1057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74040</xdr:rowOff>
    </xdr:from>
    <xdr:ext cx="405111" cy="259045"/>
    <xdr:sp macro="" textlink="">
      <xdr:nvSpPr>
        <xdr:cNvPr id="501" name="【保健センター・保健所】&#10;有形固定資産減価償却率最大値テキスト">
          <a:extLst>
            <a:ext uri="{FF2B5EF4-FFF2-40B4-BE49-F238E27FC236}">
              <a16:creationId xmlns:a16="http://schemas.microsoft.com/office/drawing/2014/main" id="{E36CEE67-CCE6-4BE1-8F81-236C6152623F}"/>
            </a:ext>
          </a:extLst>
        </xdr:cNvPr>
        <xdr:cNvSpPr txBox="1"/>
      </xdr:nvSpPr>
      <xdr:spPr>
        <a:xfrm>
          <a:off x="14414500" y="8958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127363</xdr:rowOff>
    </xdr:from>
    <xdr:to>
      <xdr:col>86</xdr:col>
      <xdr:colOff>25400</xdr:colOff>
      <xdr:row>54</xdr:row>
      <xdr:rowOff>127363</xdr:rowOff>
    </xdr:to>
    <xdr:cxnSp macro="">
      <xdr:nvCxnSpPr>
        <xdr:cNvPr id="502" name="直線コネクタ 501">
          <a:extLst>
            <a:ext uri="{FF2B5EF4-FFF2-40B4-BE49-F238E27FC236}">
              <a16:creationId xmlns:a16="http://schemas.microsoft.com/office/drawing/2014/main" id="{3949CE8C-9809-49DA-8794-6CF594D05E0E}"/>
            </a:ext>
          </a:extLst>
        </xdr:cNvPr>
        <xdr:cNvCxnSpPr/>
      </xdr:nvCxnSpPr>
      <xdr:spPr>
        <a:xfrm>
          <a:off x="14287500" y="91799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63517</xdr:rowOff>
    </xdr:from>
    <xdr:ext cx="405111" cy="259045"/>
    <xdr:sp macro="" textlink="">
      <xdr:nvSpPr>
        <xdr:cNvPr id="503" name="【保健センター・保健所】&#10;有形固定資産減価償却率平均値テキスト">
          <a:extLst>
            <a:ext uri="{FF2B5EF4-FFF2-40B4-BE49-F238E27FC236}">
              <a16:creationId xmlns:a16="http://schemas.microsoft.com/office/drawing/2014/main" id="{B7C28F93-3529-487D-A354-9E550EAF01C7}"/>
            </a:ext>
          </a:extLst>
        </xdr:cNvPr>
        <xdr:cNvSpPr txBox="1"/>
      </xdr:nvSpPr>
      <xdr:spPr>
        <a:xfrm>
          <a:off x="14414500" y="961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04" name="フローチャート: 判断 503">
          <a:extLst>
            <a:ext uri="{FF2B5EF4-FFF2-40B4-BE49-F238E27FC236}">
              <a16:creationId xmlns:a16="http://schemas.microsoft.com/office/drawing/2014/main" id="{501EB2EB-CE46-4292-9C49-4CBA687F1327}"/>
            </a:ext>
          </a:extLst>
        </xdr:cNvPr>
        <xdr:cNvSpPr/>
      </xdr:nvSpPr>
      <xdr:spPr>
        <a:xfrm>
          <a:off x="14325600" y="97637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05" name="フローチャート: 判断 504">
          <a:extLst>
            <a:ext uri="{FF2B5EF4-FFF2-40B4-BE49-F238E27FC236}">
              <a16:creationId xmlns:a16="http://schemas.microsoft.com/office/drawing/2014/main" id="{AADD6B17-A239-4CF5-B5FD-DAADE35F6B39}"/>
            </a:ext>
          </a:extLst>
        </xdr:cNvPr>
        <xdr:cNvSpPr/>
      </xdr:nvSpPr>
      <xdr:spPr>
        <a:xfrm>
          <a:off x="135788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506" name="フローチャート: 判断 505">
          <a:extLst>
            <a:ext uri="{FF2B5EF4-FFF2-40B4-BE49-F238E27FC236}">
              <a16:creationId xmlns:a16="http://schemas.microsoft.com/office/drawing/2014/main" id="{C7264C3F-66A6-46AB-8FC1-404E902307D1}"/>
            </a:ext>
          </a:extLst>
        </xdr:cNvPr>
        <xdr:cNvSpPr/>
      </xdr:nvSpPr>
      <xdr:spPr>
        <a:xfrm>
          <a:off x="1280414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08EDCA3-79A7-4D52-9D67-87ADBBCF2D3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0668B53-D298-42C4-A9A7-77126E8FD1D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CF6D4AE-D6EA-4A2B-92C8-CC1E7F899E9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58D77932-B0FB-4D20-BCDE-ED5990B9F4E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6EE9C38E-9CD2-4E5E-8786-6E08E04537A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512" name="楕円 511">
          <a:extLst>
            <a:ext uri="{FF2B5EF4-FFF2-40B4-BE49-F238E27FC236}">
              <a16:creationId xmlns:a16="http://schemas.microsoft.com/office/drawing/2014/main" id="{2B31BE6E-58A7-4BD0-A10A-CC22AF8341D7}"/>
            </a:ext>
          </a:extLst>
        </xdr:cNvPr>
        <xdr:cNvSpPr/>
      </xdr:nvSpPr>
      <xdr:spPr>
        <a:xfrm>
          <a:off x="14325600" y="105029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24147</xdr:rowOff>
    </xdr:from>
    <xdr:ext cx="405111" cy="259045"/>
    <xdr:sp macro="" textlink="">
      <xdr:nvSpPr>
        <xdr:cNvPr id="513" name="【保健センター・保健所】&#10;有形固定資産減価償却率該当値テキスト">
          <a:extLst>
            <a:ext uri="{FF2B5EF4-FFF2-40B4-BE49-F238E27FC236}">
              <a16:creationId xmlns:a16="http://schemas.microsoft.com/office/drawing/2014/main" id="{BB72BD46-04F6-4F59-A723-73F5731EBC9D}"/>
            </a:ext>
          </a:extLst>
        </xdr:cNvPr>
        <xdr:cNvSpPr txBox="1"/>
      </xdr:nvSpPr>
      <xdr:spPr>
        <a:xfrm>
          <a:off x="14414500" y="1041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9616</xdr:rowOff>
    </xdr:from>
    <xdr:to>
      <xdr:col>81</xdr:col>
      <xdr:colOff>101600</xdr:colOff>
      <xdr:row>63</xdr:row>
      <xdr:rowOff>111216</xdr:rowOff>
    </xdr:to>
    <xdr:sp macro="" textlink="">
      <xdr:nvSpPr>
        <xdr:cNvPr id="514" name="楕円 513">
          <a:extLst>
            <a:ext uri="{FF2B5EF4-FFF2-40B4-BE49-F238E27FC236}">
              <a16:creationId xmlns:a16="http://schemas.microsoft.com/office/drawing/2014/main" id="{3F7D3F77-6E3C-4414-A34C-E41E4BF3C61E}"/>
            </a:ext>
          </a:extLst>
        </xdr:cNvPr>
        <xdr:cNvSpPr/>
      </xdr:nvSpPr>
      <xdr:spPr>
        <a:xfrm>
          <a:off x="13578840" y="105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160020</xdr:rowOff>
    </xdr:from>
    <xdr:to>
      <xdr:col>85</xdr:col>
      <xdr:colOff>127000</xdr:colOff>
      <xdr:row>63</xdr:row>
      <xdr:rowOff>60416</xdr:rowOff>
    </xdr:to>
    <xdr:cxnSp macro="">
      <xdr:nvCxnSpPr>
        <xdr:cNvPr id="515" name="直線コネクタ 514">
          <a:extLst>
            <a:ext uri="{FF2B5EF4-FFF2-40B4-BE49-F238E27FC236}">
              <a16:creationId xmlns:a16="http://schemas.microsoft.com/office/drawing/2014/main" id="{16080CFC-F800-4968-826F-5E4AD37AB5B5}"/>
            </a:ext>
          </a:extLst>
        </xdr:cNvPr>
        <xdr:cNvCxnSpPr/>
      </xdr:nvCxnSpPr>
      <xdr:spPr>
        <a:xfrm flipV="1">
          <a:off x="13629640" y="10553700"/>
          <a:ext cx="74676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16" name="n_1aveValue【保健センター・保健所】&#10;有形固定資産減価償却率">
          <a:extLst>
            <a:ext uri="{FF2B5EF4-FFF2-40B4-BE49-F238E27FC236}">
              <a16:creationId xmlns:a16="http://schemas.microsoft.com/office/drawing/2014/main" id="{27DFFDA0-06ED-42D7-8480-5F8B04A3B443}"/>
            </a:ext>
          </a:extLst>
        </xdr:cNvPr>
        <xdr:cNvSpPr txBox="1"/>
      </xdr:nvSpPr>
      <xdr:spPr>
        <a:xfrm>
          <a:off x="13437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517" name="n_2aveValue【保健センター・保健所】&#10;有形固定資産減価償却率">
          <a:extLst>
            <a:ext uri="{FF2B5EF4-FFF2-40B4-BE49-F238E27FC236}">
              <a16:creationId xmlns:a16="http://schemas.microsoft.com/office/drawing/2014/main" id="{6690356E-17AF-4ECB-B616-1AE271E622D7}"/>
            </a:ext>
          </a:extLst>
        </xdr:cNvPr>
        <xdr:cNvSpPr txBox="1"/>
      </xdr:nvSpPr>
      <xdr:spPr>
        <a:xfrm>
          <a:off x="126752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102343</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id="{E6502D22-7252-4E59-95C7-030D3DE988D1}"/>
            </a:ext>
          </a:extLst>
        </xdr:cNvPr>
        <xdr:cNvSpPr txBox="1"/>
      </xdr:nvSpPr>
      <xdr:spPr>
        <a:xfrm>
          <a:off x="13437244" y="1066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90CB3F62-2963-43FB-A18D-84E286EC499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6D8CC7B2-956F-4ADF-905B-CBBB5899603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DC996492-D7AA-4346-912E-02A916221A6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5DA9F80F-7170-4466-B1D4-96B8107E449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EFF0CB2E-777E-430D-8573-F4F2FBA16A7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FC162FB1-1936-497A-BA50-67CC9F4F5AD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20D337F3-403F-4109-B681-B02AE6A3E0A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FD2B23B2-6F8D-4443-B8E7-4DF2F28E58C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74F33BD8-696B-4236-BFEC-48160095707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A84183C6-2CAC-4FF9-AC47-94AD2A927F7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a:extLst>
            <a:ext uri="{FF2B5EF4-FFF2-40B4-BE49-F238E27FC236}">
              <a16:creationId xmlns:a16="http://schemas.microsoft.com/office/drawing/2014/main" id="{048F04F7-554A-4B09-B33E-4C15F477ACD2}"/>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a:extLst>
            <a:ext uri="{FF2B5EF4-FFF2-40B4-BE49-F238E27FC236}">
              <a16:creationId xmlns:a16="http://schemas.microsoft.com/office/drawing/2014/main" id="{21805BFA-1BE1-47D0-B78D-B08D59865AA4}"/>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a:extLst>
            <a:ext uri="{FF2B5EF4-FFF2-40B4-BE49-F238E27FC236}">
              <a16:creationId xmlns:a16="http://schemas.microsoft.com/office/drawing/2014/main" id="{9C11BD3C-D87D-44DA-970A-1D0B45ABE6F8}"/>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2" name="テキスト ボックス 531">
          <a:extLst>
            <a:ext uri="{FF2B5EF4-FFF2-40B4-BE49-F238E27FC236}">
              <a16:creationId xmlns:a16="http://schemas.microsoft.com/office/drawing/2014/main" id="{5634E54E-EC06-49DB-A747-9B14BE1A15DF}"/>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a:extLst>
            <a:ext uri="{FF2B5EF4-FFF2-40B4-BE49-F238E27FC236}">
              <a16:creationId xmlns:a16="http://schemas.microsoft.com/office/drawing/2014/main" id="{57B89B53-0359-496B-9B07-9F1C5109C222}"/>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4" name="テキスト ボックス 533">
          <a:extLst>
            <a:ext uri="{FF2B5EF4-FFF2-40B4-BE49-F238E27FC236}">
              <a16:creationId xmlns:a16="http://schemas.microsoft.com/office/drawing/2014/main" id="{2377DCA9-42F9-4D03-A7EC-9EAAFF52D38D}"/>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a:extLst>
            <a:ext uri="{FF2B5EF4-FFF2-40B4-BE49-F238E27FC236}">
              <a16:creationId xmlns:a16="http://schemas.microsoft.com/office/drawing/2014/main" id="{2E5FE767-5B57-4C3C-A49B-43BF6E8E7A2D}"/>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6" name="テキスト ボックス 535">
          <a:extLst>
            <a:ext uri="{FF2B5EF4-FFF2-40B4-BE49-F238E27FC236}">
              <a16:creationId xmlns:a16="http://schemas.microsoft.com/office/drawing/2014/main" id="{10807F42-6A97-4F1D-949C-C2B5C7F5ADA5}"/>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a:extLst>
            <a:ext uri="{FF2B5EF4-FFF2-40B4-BE49-F238E27FC236}">
              <a16:creationId xmlns:a16="http://schemas.microsoft.com/office/drawing/2014/main" id="{77BD24C1-C343-4AA7-89F3-4CE2BA5EE87A}"/>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8" name="テキスト ボックス 537">
          <a:extLst>
            <a:ext uri="{FF2B5EF4-FFF2-40B4-BE49-F238E27FC236}">
              <a16:creationId xmlns:a16="http://schemas.microsoft.com/office/drawing/2014/main" id="{B174662A-101F-4496-A5F1-55D1FC3FDFCB}"/>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a:extLst>
            <a:ext uri="{FF2B5EF4-FFF2-40B4-BE49-F238E27FC236}">
              <a16:creationId xmlns:a16="http://schemas.microsoft.com/office/drawing/2014/main" id="{FBF2512B-2B28-4887-9842-B8070165F8CB}"/>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0" name="テキスト ボックス 539">
          <a:extLst>
            <a:ext uri="{FF2B5EF4-FFF2-40B4-BE49-F238E27FC236}">
              <a16:creationId xmlns:a16="http://schemas.microsoft.com/office/drawing/2014/main" id="{B3D1556D-2E98-4C98-B3D8-D91FAA6AA236}"/>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199544FC-E336-469B-83F3-FA5883AFEBD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a:extLst>
            <a:ext uri="{FF2B5EF4-FFF2-40B4-BE49-F238E27FC236}">
              <a16:creationId xmlns:a16="http://schemas.microsoft.com/office/drawing/2014/main" id="{8B6E467E-86FA-4B80-90CB-A3B6AC62DAC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a:extLst>
            <a:ext uri="{FF2B5EF4-FFF2-40B4-BE49-F238E27FC236}">
              <a16:creationId xmlns:a16="http://schemas.microsoft.com/office/drawing/2014/main" id="{E78BB1C4-835C-47FD-978C-3A36E7B7D20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544" name="直線コネクタ 543">
          <a:extLst>
            <a:ext uri="{FF2B5EF4-FFF2-40B4-BE49-F238E27FC236}">
              <a16:creationId xmlns:a16="http://schemas.microsoft.com/office/drawing/2014/main" id="{56EF9E80-AC40-4450-88FB-16F6A5017E2D}"/>
            </a:ext>
          </a:extLst>
        </xdr:cNvPr>
        <xdr:cNvCxnSpPr/>
      </xdr:nvCxnSpPr>
      <xdr:spPr>
        <a:xfrm flipV="1">
          <a:off x="19509104" y="9199517"/>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45" name="【保健センター・保健所】&#10;一人当たり面積最小値テキスト">
          <a:extLst>
            <a:ext uri="{FF2B5EF4-FFF2-40B4-BE49-F238E27FC236}">
              <a16:creationId xmlns:a16="http://schemas.microsoft.com/office/drawing/2014/main" id="{BFF45B33-0048-4F5B-AEA2-E463837FB39B}"/>
            </a:ext>
          </a:extLst>
        </xdr:cNvPr>
        <xdr:cNvSpPr txBox="1"/>
      </xdr:nvSpPr>
      <xdr:spPr>
        <a:xfrm>
          <a:off x="19547840" y="106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46" name="直線コネクタ 545">
          <a:extLst>
            <a:ext uri="{FF2B5EF4-FFF2-40B4-BE49-F238E27FC236}">
              <a16:creationId xmlns:a16="http://schemas.microsoft.com/office/drawing/2014/main" id="{E66A3DAF-6071-48E9-B1EB-49257F3A6D59}"/>
            </a:ext>
          </a:extLst>
        </xdr:cNvPr>
        <xdr:cNvCxnSpPr/>
      </xdr:nvCxnSpPr>
      <xdr:spPr>
        <a:xfrm>
          <a:off x="19443700" y="1065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547" name="【保健センター・保健所】&#10;一人当たり面積最大値テキスト">
          <a:extLst>
            <a:ext uri="{FF2B5EF4-FFF2-40B4-BE49-F238E27FC236}">
              <a16:creationId xmlns:a16="http://schemas.microsoft.com/office/drawing/2014/main" id="{E4E5E27B-6B4D-4076-82AD-FE4B7D300A0B}"/>
            </a:ext>
          </a:extLst>
        </xdr:cNvPr>
        <xdr:cNvSpPr txBox="1"/>
      </xdr:nvSpPr>
      <xdr:spPr>
        <a:xfrm>
          <a:off x="19547840" y="897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548" name="直線コネクタ 547">
          <a:extLst>
            <a:ext uri="{FF2B5EF4-FFF2-40B4-BE49-F238E27FC236}">
              <a16:creationId xmlns:a16="http://schemas.microsoft.com/office/drawing/2014/main" id="{1FFD6A8D-70DF-4638-BAA1-4DF240E87379}"/>
            </a:ext>
          </a:extLst>
        </xdr:cNvPr>
        <xdr:cNvCxnSpPr/>
      </xdr:nvCxnSpPr>
      <xdr:spPr>
        <a:xfrm>
          <a:off x="19443700" y="9199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49" name="【保健センター・保健所】&#10;一人当たり面積平均値テキスト">
          <a:extLst>
            <a:ext uri="{FF2B5EF4-FFF2-40B4-BE49-F238E27FC236}">
              <a16:creationId xmlns:a16="http://schemas.microsoft.com/office/drawing/2014/main" id="{7B0450ED-A58A-4B3B-BC91-C106E151C811}"/>
            </a:ext>
          </a:extLst>
        </xdr:cNvPr>
        <xdr:cNvSpPr txBox="1"/>
      </xdr:nvSpPr>
      <xdr:spPr>
        <a:xfrm>
          <a:off x="19547840" y="1007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50" name="フローチャート: 判断 549">
          <a:extLst>
            <a:ext uri="{FF2B5EF4-FFF2-40B4-BE49-F238E27FC236}">
              <a16:creationId xmlns:a16="http://schemas.microsoft.com/office/drawing/2014/main" id="{696F59AD-0499-4B20-A880-2A6A03C7BCDD}"/>
            </a:ext>
          </a:extLst>
        </xdr:cNvPr>
        <xdr:cNvSpPr/>
      </xdr:nvSpPr>
      <xdr:spPr>
        <a:xfrm>
          <a:off x="194589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51" name="フローチャート: 判断 550">
          <a:extLst>
            <a:ext uri="{FF2B5EF4-FFF2-40B4-BE49-F238E27FC236}">
              <a16:creationId xmlns:a16="http://schemas.microsoft.com/office/drawing/2014/main" id="{6B85AFE0-7788-4187-A700-BABC4A4260C4}"/>
            </a:ext>
          </a:extLst>
        </xdr:cNvPr>
        <xdr:cNvSpPr/>
      </xdr:nvSpPr>
      <xdr:spPr>
        <a:xfrm>
          <a:off x="18735040" y="101055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171269</xdr:rowOff>
    </xdr:from>
    <xdr:to>
      <xdr:col>107</xdr:col>
      <xdr:colOff>101600</xdr:colOff>
      <xdr:row>61</xdr:row>
      <xdr:rowOff>101419</xdr:rowOff>
    </xdr:to>
    <xdr:sp macro="" textlink="">
      <xdr:nvSpPr>
        <xdr:cNvPr id="552" name="フローチャート: 判断 551">
          <a:extLst>
            <a:ext uri="{FF2B5EF4-FFF2-40B4-BE49-F238E27FC236}">
              <a16:creationId xmlns:a16="http://schemas.microsoft.com/office/drawing/2014/main" id="{98E9FF12-EDA9-411D-A126-6EC5439475CE}"/>
            </a:ext>
          </a:extLst>
        </xdr:cNvPr>
        <xdr:cNvSpPr/>
      </xdr:nvSpPr>
      <xdr:spPr>
        <a:xfrm>
          <a:off x="1793748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9DA14EB-602E-498E-8D15-4D483956C91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D2D62AE8-E53B-41AC-9FA5-1AD57D47ACE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CD081DFD-0835-4A85-8FBA-F88223B8B33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7B0168E2-894F-4DB9-BDB8-37CE80E5FAD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9C520849-AB9B-4876-9AF6-5F595035450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130447</xdr:rowOff>
    </xdr:from>
    <xdr:to>
      <xdr:col>116</xdr:col>
      <xdr:colOff>114300</xdr:colOff>
      <xdr:row>56</xdr:row>
      <xdr:rowOff>60597</xdr:rowOff>
    </xdr:to>
    <xdr:sp macro="" textlink="">
      <xdr:nvSpPr>
        <xdr:cNvPr id="558" name="楕円 557">
          <a:extLst>
            <a:ext uri="{FF2B5EF4-FFF2-40B4-BE49-F238E27FC236}">
              <a16:creationId xmlns:a16="http://schemas.microsoft.com/office/drawing/2014/main" id="{61209560-166F-4341-845D-7309682252AB}"/>
            </a:ext>
          </a:extLst>
        </xdr:cNvPr>
        <xdr:cNvSpPr/>
      </xdr:nvSpPr>
      <xdr:spPr>
        <a:xfrm>
          <a:off x="19458940" y="9350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153324</xdr:rowOff>
    </xdr:from>
    <xdr:ext cx="469744" cy="259045"/>
    <xdr:sp macro="" textlink="">
      <xdr:nvSpPr>
        <xdr:cNvPr id="559" name="【保健センター・保健所】&#10;一人当たり面積該当値テキスト">
          <a:extLst>
            <a:ext uri="{FF2B5EF4-FFF2-40B4-BE49-F238E27FC236}">
              <a16:creationId xmlns:a16="http://schemas.microsoft.com/office/drawing/2014/main" id="{087BB6FF-A23F-4CDF-A7A5-A2A266AFA4E0}"/>
            </a:ext>
          </a:extLst>
        </xdr:cNvPr>
        <xdr:cNvSpPr txBox="1"/>
      </xdr:nvSpPr>
      <xdr:spPr>
        <a:xfrm>
          <a:off x="19547840" y="920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143510</xdr:rowOff>
    </xdr:from>
    <xdr:to>
      <xdr:col>112</xdr:col>
      <xdr:colOff>38100</xdr:colOff>
      <xdr:row>56</xdr:row>
      <xdr:rowOff>73660</xdr:rowOff>
    </xdr:to>
    <xdr:sp macro="" textlink="">
      <xdr:nvSpPr>
        <xdr:cNvPr id="560" name="楕円 559">
          <a:extLst>
            <a:ext uri="{FF2B5EF4-FFF2-40B4-BE49-F238E27FC236}">
              <a16:creationId xmlns:a16="http://schemas.microsoft.com/office/drawing/2014/main" id="{AA1A8266-C51C-4558-BC58-D15195AE5FE6}"/>
            </a:ext>
          </a:extLst>
        </xdr:cNvPr>
        <xdr:cNvSpPr/>
      </xdr:nvSpPr>
      <xdr:spPr>
        <a:xfrm>
          <a:off x="18735040" y="9363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9797</xdr:rowOff>
    </xdr:from>
    <xdr:to>
      <xdr:col>116</xdr:col>
      <xdr:colOff>63500</xdr:colOff>
      <xdr:row>56</xdr:row>
      <xdr:rowOff>22860</xdr:rowOff>
    </xdr:to>
    <xdr:cxnSp macro="">
      <xdr:nvCxnSpPr>
        <xdr:cNvPr id="561" name="直線コネクタ 560">
          <a:extLst>
            <a:ext uri="{FF2B5EF4-FFF2-40B4-BE49-F238E27FC236}">
              <a16:creationId xmlns:a16="http://schemas.microsoft.com/office/drawing/2014/main" id="{A474AF9F-7078-443B-BBF4-7C46D3CB4694}"/>
            </a:ext>
          </a:extLst>
        </xdr:cNvPr>
        <xdr:cNvCxnSpPr/>
      </xdr:nvCxnSpPr>
      <xdr:spPr>
        <a:xfrm flipV="1">
          <a:off x="18778220" y="9397637"/>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562" name="n_1aveValue【保健センター・保健所】&#10;一人当たり面積">
          <a:extLst>
            <a:ext uri="{FF2B5EF4-FFF2-40B4-BE49-F238E27FC236}">
              <a16:creationId xmlns:a16="http://schemas.microsoft.com/office/drawing/2014/main" id="{799C9693-6900-40F7-A33E-E003FF8A33E5}"/>
            </a:ext>
          </a:extLst>
        </xdr:cNvPr>
        <xdr:cNvSpPr txBox="1"/>
      </xdr:nvSpPr>
      <xdr:spPr>
        <a:xfrm>
          <a:off x="18561127" y="1019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117946</xdr:rowOff>
    </xdr:from>
    <xdr:ext cx="469744" cy="259045"/>
    <xdr:sp macro="" textlink="">
      <xdr:nvSpPr>
        <xdr:cNvPr id="563" name="n_2aveValue【保健センター・保健所】&#10;一人当たり面積">
          <a:extLst>
            <a:ext uri="{FF2B5EF4-FFF2-40B4-BE49-F238E27FC236}">
              <a16:creationId xmlns:a16="http://schemas.microsoft.com/office/drawing/2014/main" id="{15AFCEAA-BCA7-45C2-9FD2-D724D7B829F9}"/>
            </a:ext>
          </a:extLst>
        </xdr:cNvPr>
        <xdr:cNvSpPr txBox="1"/>
      </xdr:nvSpPr>
      <xdr:spPr>
        <a:xfrm>
          <a:off x="17776267" y="10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90187</xdr:rowOff>
    </xdr:from>
    <xdr:ext cx="469744" cy="259045"/>
    <xdr:sp macro="" textlink="">
      <xdr:nvSpPr>
        <xdr:cNvPr id="564" name="n_1mainValue【保健センター・保健所】&#10;一人当たり面積">
          <a:extLst>
            <a:ext uri="{FF2B5EF4-FFF2-40B4-BE49-F238E27FC236}">
              <a16:creationId xmlns:a16="http://schemas.microsoft.com/office/drawing/2014/main" id="{02B2D332-10EA-4755-9184-2F1FA726786E}"/>
            </a:ext>
          </a:extLst>
        </xdr:cNvPr>
        <xdr:cNvSpPr txBox="1"/>
      </xdr:nvSpPr>
      <xdr:spPr>
        <a:xfrm>
          <a:off x="18561127" y="914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a:extLst>
            <a:ext uri="{FF2B5EF4-FFF2-40B4-BE49-F238E27FC236}">
              <a16:creationId xmlns:a16="http://schemas.microsoft.com/office/drawing/2014/main" id="{11F6768E-BA23-4DD1-B835-19640F73644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a:extLst>
            <a:ext uri="{FF2B5EF4-FFF2-40B4-BE49-F238E27FC236}">
              <a16:creationId xmlns:a16="http://schemas.microsoft.com/office/drawing/2014/main" id="{86A2EDB8-70E0-4EB0-9890-B17F66F9218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a:extLst>
            <a:ext uri="{FF2B5EF4-FFF2-40B4-BE49-F238E27FC236}">
              <a16:creationId xmlns:a16="http://schemas.microsoft.com/office/drawing/2014/main" id="{B05748BB-9652-4FDE-A499-F0A4E1A04DF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a:extLst>
            <a:ext uri="{FF2B5EF4-FFF2-40B4-BE49-F238E27FC236}">
              <a16:creationId xmlns:a16="http://schemas.microsoft.com/office/drawing/2014/main" id="{07B857AB-805C-4B26-8EA2-1B843A5B3CD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a:extLst>
            <a:ext uri="{FF2B5EF4-FFF2-40B4-BE49-F238E27FC236}">
              <a16:creationId xmlns:a16="http://schemas.microsoft.com/office/drawing/2014/main" id="{C21524F6-59EB-42D5-819E-8A0DCB24E8B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a:extLst>
            <a:ext uri="{FF2B5EF4-FFF2-40B4-BE49-F238E27FC236}">
              <a16:creationId xmlns:a16="http://schemas.microsoft.com/office/drawing/2014/main" id="{57496417-EE60-44E8-935E-96D91BC0752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a:extLst>
            <a:ext uri="{FF2B5EF4-FFF2-40B4-BE49-F238E27FC236}">
              <a16:creationId xmlns:a16="http://schemas.microsoft.com/office/drawing/2014/main" id="{CC81AB3F-C819-421A-B3D0-0038262D5A9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a:extLst>
            <a:ext uri="{FF2B5EF4-FFF2-40B4-BE49-F238E27FC236}">
              <a16:creationId xmlns:a16="http://schemas.microsoft.com/office/drawing/2014/main" id="{F715B5D6-6C54-4D9C-BA72-A0E7F613368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a:extLst>
            <a:ext uri="{FF2B5EF4-FFF2-40B4-BE49-F238E27FC236}">
              <a16:creationId xmlns:a16="http://schemas.microsoft.com/office/drawing/2014/main" id="{4185A3BB-60C3-4561-A638-AC7C83C1E6A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a:extLst>
            <a:ext uri="{FF2B5EF4-FFF2-40B4-BE49-F238E27FC236}">
              <a16:creationId xmlns:a16="http://schemas.microsoft.com/office/drawing/2014/main" id="{B1550DCD-8A57-4632-A47B-DE8C0EFF3D0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a:extLst>
            <a:ext uri="{FF2B5EF4-FFF2-40B4-BE49-F238E27FC236}">
              <a16:creationId xmlns:a16="http://schemas.microsoft.com/office/drawing/2014/main" id="{706C6197-1318-4715-B93E-1D71373DEDA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a:extLst>
            <a:ext uri="{FF2B5EF4-FFF2-40B4-BE49-F238E27FC236}">
              <a16:creationId xmlns:a16="http://schemas.microsoft.com/office/drawing/2014/main" id="{CB902540-7F5D-4B6F-88E5-12E44B19F2BF}"/>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a:extLst>
            <a:ext uri="{FF2B5EF4-FFF2-40B4-BE49-F238E27FC236}">
              <a16:creationId xmlns:a16="http://schemas.microsoft.com/office/drawing/2014/main" id="{A6D5674C-A169-4CF6-8CB3-BF57C809EA68}"/>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a:extLst>
            <a:ext uri="{FF2B5EF4-FFF2-40B4-BE49-F238E27FC236}">
              <a16:creationId xmlns:a16="http://schemas.microsoft.com/office/drawing/2014/main" id="{EB194B90-003D-4505-A4D1-FD0B31D7F141}"/>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a:extLst>
            <a:ext uri="{FF2B5EF4-FFF2-40B4-BE49-F238E27FC236}">
              <a16:creationId xmlns:a16="http://schemas.microsoft.com/office/drawing/2014/main" id="{8E9BE53C-0F5C-4AA6-BDF9-2CAC7C3595C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a:extLst>
            <a:ext uri="{FF2B5EF4-FFF2-40B4-BE49-F238E27FC236}">
              <a16:creationId xmlns:a16="http://schemas.microsoft.com/office/drawing/2014/main" id="{D25E3644-5AC0-46DC-BB6B-6061F3142A3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a:extLst>
            <a:ext uri="{FF2B5EF4-FFF2-40B4-BE49-F238E27FC236}">
              <a16:creationId xmlns:a16="http://schemas.microsoft.com/office/drawing/2014/main" id="{010F3E00-66B0-4272-B994-0D0D4A710E4A}"/>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a:extLst>
            <a:ext uri="{FF2B5EF4-FFF2-40B4-BE49-F238E27FC236}">
              <a16:creationId xmlns:a16="http://schemas.microsoft.com/office/drawing/2014/main" id="{88CF26B4-1A5C-440C-AB95-5660A4BEBB6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a:extLst>
            <a:ext uri="{FF2B5EF4-FFF2-40B4-BE49-F238E27FC236}">
              <a16:creationId xmlns:a16="http://schemas.microsoft.com/office/drawing/2014/main" id="{CDEC211F-DEE8-46BC-B1D8-C90B758D5CE3}"/>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a:extLst>
            <a:ext uri="{FF2B5EF4-FFF2-40B4-BE49-F238E27FC236}">
              <a16:creationId xmlns:a16="http://schemas.microsoft.com/office/drawing/2014/main" id="{38C0C14C-9ADD-41A9-94A6-4064ED40C155}"/>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a:extLst>
            <a:ext uri="{FF2B5EF4-FFF2-40B4-BE49-F238E27FC236}">
              <a16:creationId xmlns:a16="http://schemas.microsoft.com/office/drawing/2014/main" id="{D8EB154C-7DDD-457D-8323-3ECF9D6412B5}"/>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a:extLst>
            <a:ext uri="{FF2B5EF4-FFF2-40B4-BE49-F238E27FC236}">
              <a16:creationId xmlns:a16="http://schemas.microsoft.com/office/drawing/2014/main" id="{DEF9C183-66F9-4AB7-9AE2-7AE2F5552D33}"/>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a:extLst>
            <a:ext uri="{FF2B5EF4-FFF2-40B4-BE49-F238E27FC236}">
              <a16:creationId xmlns:a16="http://schemas.microsoft.com/office/drawing/2014/main" id="{C1D3D08E-BEBD-4CE9-A700-2A31216E61A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F7F69CDB-28D8-4BBD-BE30-26075244EBB1}"/>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a:extLst>
            <a:ext uri="{FF2B5EF4-FFF2-40B4-BE49-F238E27FC236}">
              <a16:creationId xmlns:a16="http://schemas.microsoft.com/office/drawing/2014/main" id="{5A9646F3-568F-4D33-8C9C-6F39CDD5785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590" name="直線コネクタ 589">
          <a:extLst>
            <a:ext uri="{FF2B5EF4-FFF2-40B4-BE49-F238E27FC236}">
              <a16:creationId xmlns:a16="http://schemas.microsoft.com/office/drawing/2014/main" id="{835901CA-98EC-4693-9277-C3F139DF7207}"/>
            </a:ext>
          </a:extLst>
        </xdr:cNvPr>
        <xdr:cNvCxnSpPr/>
      </xdr:nvCxnSpPr>
      <xdr:spPr>
        <a:xfrm flipV="1">
          <a:off x="14375764" y="12987201"/>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591" name="【消防施設】&#10;有形固定資産減価償却率最小値テキスト">
          <a:extLst>
            <a:ext uri="{FF2B5EF4-FFF2-40B4-BE49-F238E27FC236}">
              <a16:creationId xmlns:a16="http://schemas.microsoft.com/office/drawing/2014/main" id="{7367E75D-C165-4B72-98C2-346F00006003}"/>
            </a:ext>
          </a:extLst>
        </xdr:cNvPr>
        <xdr:cNvSpPr txBox="1"/>
      </xdr:nvSpPr>
      <xdr:spPr>
        <a:xfrm>
          <a:off x="14414500" y="145226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592" name="直線コネクタ 591">
          <a:extLst>
            <a:ext uri="{FF2B5EF4-FFF2-40B4-BE49-F238E27FC236}">
              <a16:creationId xmlns:a16="http://schemas.microsoft.com/office/drawing/2014/main" id="{84A389CA-8377-4DFD-8CD6-9BDB7743A803}"/>
            </a:ext>
          </a:extLst>
        </xdr:cNvPr>
        <xdr:cNvCxnSpPr/>
      </xdr:nvCxnSpPr>
      <xdr:spPr>
        <a:xfrm>
          <a:off x="14287500" y="14518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3" name="【消防施設】&#10;有形固定資産減価償却率最大値テキスト">
          <a:extLst>
            <a:ext uri="{FF2B5EF4-FFF2-40B4-BE49-F238E27FC236}">
              <a16:creationId xmlns:a16="http://schemas.microsoft.com/office/drawing/2014/main" id="{24834B6C-2FD8-4B32-A33D-8E434FA9E1BA}"/>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4" name="直線コネクタ 593">
          <a:extLst>
            <a:ext uri="{FF2B5EF4-FFF2-40B4-BE49-F238E27FC236}">
              <a16:creationId xmlns:a16="http://schemas.microsoft.com/office/drawing/2014/main" id="{B1E61751-E6B4-4840-A83C-1E29009E87EA}"/>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101616</xdr:rowOff>
    </xdr:from>
    <xdr:ext cx="405111" cy="259045"/>
    <xdr:sp macro="" textlink="">
      <xdr:nvSpPr>
        <xdr:cNvPr id="595" name="【消防施設】&#10;有形固定資産減価償却率平均値テキスト">
          <a:extLst>
            <a:ext uri="{FF2B5EF4-FFF2-40B4-BE49-F238E27FC236}">
              <a16:creationId xmlns:a16="http://schemas.microsoft.com/office/drawing/2014/main" id="{017B5706-0A66-44C0-8506-E0246EE22251}"/>
            </a:ext>
          </a:extLst>
        </xdr:cNvPr>
        <xdr:cNvSpPr txBox="1"/>
      </xdr:nvSpPr>
      <xdr:spPr>
        <a:xfrm>
          <a:off x="14414500" y="1351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96" name="フローチャート: 判断 595">
          <a:extLst>
            <a:ext uri="{FF2B5EF4-FFF2-40B4-BE49-F238E27FC236}">
              <a16:creationId xmlns:a16="http://schemas.microsoft.com/office/drawing/2014/main" id="{2A162C52-EBD5-4643-97AE-7FDC893DD70E}"/>
            </a:ext>
          </a:extLst>
        </xdr:cNvPr>
        <xdr:cNvSpPr/>
      </xdr:nvSpPr>
      <xdr:spPr>
        <a:xfrm>
          <a:off x="14325600" y="136575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597" name="フローチャート: 判断 596">
          <a:extLst>
            <a:ext uri="{FF2B5EF4-FFF2-40B4-BE49-F238E27FC236}">
              <a16:creationId xmlns:a16="http://schemas.microsoft.com/office/drawing/2014/main" id="{5528A375-68D1-4DA7-9AA2-E33671AC7EE6}"/>
            </a:ext>
          </a:extLst>
        </xdr:cNvPr>
        <xdr:cNvSpPr/>
      </xdr:nvSpPr>
      <xdr:spPr>
        <a:xfrm>
          <a:off x="13578840" y="1358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3629</xdr:rowOff>
    </xdr:from>
    <xdr:to>
      <xdr:col>76</xdr:col>
      <xdr:colOff>165100</xdr:colOff>
      <xdr:row>81</xdr:row>
      <xdr:rowOff>105229</xdr:rowOff>
    </xdr:to>
    <xdr:sp macro="" textlink="">
      <xdr:nvSpPr>
        <xdr:cNvPr id="598" name="フローチャート: 判断 597">
          <a:extLst>
            <a:ext uri="{FF2B5EF4-FFF2-40B4-BE49-F238E27FC236}">
              <a16:creationId xmlns:a16="http://schemas.microsoft.com/office/drawing/2014/main" id="{19639725-DD0C-4F1F-8FBF-F7B50CE003BE}"/>
            </a:ext>
          </a:extLst>
        </xdr:cNvPr>
        <xdr:cNvSpPr/>
      </xdr:nvSpPr>
      <xdr:spPr>
        <a:xfrm>
          <a:off x="1280414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7DB866F0-6A29-48E3-93E9-76C7BD07A8A7}"/>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CD3D25A5-9143-4B0D-B18D-43F43BD3543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707BFBED-FCDC-4FC2-8320-905CE7BF0C1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CC716946-32EA-4680-9BC0-293A98B4899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DA55CAF2-08CE-405C-8F2F-EEE55019E85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86905</xdr:rowOff>
    </xdr:from>
    <xdr:to>
      <xdr:col>85</xdr:col>
      <xdr:colOff>177800</xdr:colOff>
      <xdr:row>82</xdr:row>
      <xdr:rowOff>17055</xdr:rowOff>
    </xdr:to>
    <xdr:sp macro="" textlink="">
      <xdr:nvSpPr>
        <xdr:cNvPr id="604" name="楕円 603">
          <a:extLst>
            <a:ext uri="{FF2B5EF4-FFF2-40B4-BE49-F238E27FC236}">
              <a16:creationId xmlns:a16="http://schemas.microsoft.com/office/drawing/2014/main" id="{463E0B41-5BDC-4DDD-8CE8-EC41E576C099}"/>
            </a:ext>
          </a:extLst>
        </xdr:cNvPr>
        <xdr:cNvSpPr/>
      </xdr:nvSpPr>
      <xdr:spPr>
        <a:xfrm>
          <a:off x="14325600" y="136657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65332</xdr:rowOff>
    </xdr:from>
    <xdr:ext cx="405111" cy="259045"/>
    <xdr:sp macro="" textlink="">
      <xdr:nvSpPr>
        <xdr:cNvPr id="605" name="【消防施設】&#10;有形固定資産減価償却率該当値テキスト">
          <a:extLst>
            <a:ext uri="{FF2B5EF4-FFF2-40B4-BE49-F238E27FC236}">
              <a16:creationId xmlns:a16="http://schemas.microsoft.com/office/drawing/2014/main" id="{553E5F7A-7441-4804-96A4-FE1C44350FC2}"/>
            </a:ext>
          </a:extLst>
        </xdr:cNvPr>
        <xdr:cNvSpPr txBox="1"/>
      </xdr:nvSpPr>
      <xdr:spPr>
        <a:xfrm>
          <a:off x="14414500" y="1364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130992</xdr:rowOff>
    </xdr:from>
    <xdr:to>
      <xdr:col>81</xdr:col>
      <xdr:colOff>101600</xdr:colOff>
      <xdr:row>82</xdr:row>
      <xdr:rowOff>61142</xdr:rowOff>
    </xdr:to>
    <xdr:sp macro="" textlink="">
      <xdr:nvSpPr>
        <xdr:cNvPr id="606" name="楕円 605">
          <a:extLst>
            <a:ext uri="{FF2B5EF4-FFF2-40B4-BE49-F238E27FC236}">
              <a16:creationId xmlns:a16="http://schemas.microsoft.com/office/drawing/2014/main" id="{FB6F4880-9463-43D5-928F-0E23D9F9349E}"/>
            </a:ext>
          </a:extLst>
        </xdr:cNvPr>
        <xdr:cNvSpPr/>
      </xdr:nvSpPr>
      <xdr:spPr>
        <a:xfrm>
          <a:off x="13578840" y="13709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137705</xdr:rowOff>
    </xdr:from>
    <xdr:to>
      <xdr:col>85</xdr:col>
      <xdr:colOff>127000</xdr:colOff>
      <xdr:row>82</xdr:row>
      <xdr:rowOff>10342</xdr:rowOff>
    </xdr:to>
    <xdr:cxnSp macro="">
      <xdr:nvCxnSpPr>
        <xdr:cNvPr id="607" name="直線コネクタ 606">
          <a:extLst>
            <a:ext uri="{FF2B5EF4-FFF2-40B4-BE49-F238E27FC236}">
              <a16:creationId xmlns:a16="http://schemas.microsoft.com/office/drawing/2014/main" id="{47A75C7B-DE9F-4B18-A542-D079646CDDE8}"/>
            </a:ext>
          </a:extLst>
        </xdr:cNvPr>
        <xdr:cNvCxnSpPr/>
      </xdr:nvCxnSpPr>
      <xdr:spPr>
        <a:xfrm flipV="1">
          <a:off x="13629640" y="13716545"/>
          <a:ext cx="7467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120122</xdr:rowOff>
    </xdr:from>
    <xdr:ext cx="405111" cy="259045"/>
    <xdr:sp macro="" textlink="">
      <xdr:nvSpPr>
        <xdr:cNvPr id="608" name="n_1aveValue【消防施設】&#10;有形固定資産減価償却率">
          <a:extLst>
            <a:ext uri="{FF2B5EF4-FFF2-40B4-BE49-F238E27FC236}">
              <a16:creationId xmlns:a16="http://schemas.microsoft.com/office/drawing/2014/main" id="{C45CDF60-0C38-4CD6-9E17-F741CB898E90}"/>
            </a:ext>
          </a:extLst>
        </xdr:cNvPr>
        <xdr:cNvSpPr txBox="1"/>
      </xdr:nvSpPr>
      <xdr:spPr>
        <a:xfrm>
          <a:off x="13437244" y="133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121756</xdr:rowOff>
    </xdr:from>
    <xdr:ext cx="405111" cy="259045"/>
    <xdr:sp macro="" textlink="">
      <xdr:nvSpPr>
        <xdr:cNvPr id="609" name="n_2aveValue【消防施設】&#10;有形固定資産減価償却率">
          <a:extLst>
            <a:ext uri="{FF2B5EF4-FFF2-40B4-BE49-F238E27FC236}">
              <a16:creationId xmlns:a16="http://schemas.microsoft.com/office/drawing/2014/main" id="{CBCDBA4D-3C96-4F8B-A33A-D7753EFDEFBE}"/>
            </a:ext>
          </a:extLst>
        </xdr:cNvPr>
        <xdr:cNvSpPr txBox="1"/>
      </xdr:nvSpPr>
      <xdr:spPr>
        <a:xfrm>
          <a:off x="12675244" y="133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52269</xdr:rowOff>
    </xdr:from>
    <xdr:ext cx="405111" cy="259045"/>
    <xdr:sp macro="" textlink="">
      <xdr:nvSpPr>
        <xdr:cNvPr id="610" name="n_1mainValue【消防施設】&#10;有形固定資産減価償却率">
          <a:extLst>
            <a:ext uri="{FF2B5EF4-FFF2-40B4-BE49-F238E27FC236}">
              <a16:creationId xmlns:a16="http://schemas.microsoft.com/office/drawing/2014/main" id="{47321A3B-C34D-48B6-999C-7FF438671213}"/>
            </a:ext>
          </a:extLst>
        </xdr:cNvPr>
        <xdr:cNvSpPr txBox="1"/>
      </xdr:nvSpPr>
      <xdr:spPr>
        <a:xfrm>
          <a:off x="13437244" y="1379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a:extLst>
            <a:ext uri="{FF2B5EF4-FFF2-40B4-BE49-F238E27FC236}">
              <a16:creationId xmlns:a16="http://schemas.microsoft.com/office/drawing/2014/main" id="{60A1588A-A950-4C6D-87D8-785A07111F1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a:extLst>
            <a:ext uri="{FF2B5EF4-FFF2-40B4-BE49-F238E27FC236}">
              <a16:creationId xmlns:a16="http://schemas.microsoft.com/office/drawing/2014/main" id="{B89AE3B6-99B1-4A3A-B5D4-C2EB901E3B4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a:extLst>
            <a:ext uri="{FF2B5EF4-FFF2-40B4-BE49-F238E27FC236}">
              <a16:creationId xmlns:a16="http://schemas.microsoft.com/office/drawing/2014/main" id="{3FB0885A-A9DB-4A18-B97F-62E3DCDED84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a:extLst>
            <a:ext uri="{FF2B5EF4-FFF2-40B4-BE49-F238E27FC236}">
              <a16:creationId xmlns:a16="http://schemas.microsoft.com/office/drawing/2014/main" id="{94B3B14A-5B65-452C-B5F4-CEA7C810215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a:extLst>
            <a:ext uri="{FF2B5EF4-FFF2-40B4-BE49-F238E27FC236}">
              <a16:creationId xmlns:a16="http://schemas.microsoft.com/office/drawing/2014/main" id="{EBB93B5A-1AD1-423C-8D34-1803937956CB}"/>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a:extLst>
            <a:ext uri="{FF2B5EF4-FFF2-40B4-BE49-F238E27FC236}">
              <a16:creationId xmlns:a16="http://schemas.microsoft.com/office/drawing/2014/main" id="{DC2741AE-3C9B-4E22-9E03-370C632C725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a:extLst>
            <a:ext uri="{FF2B5EF4-FFF2-40B4-BE49-F238E27FC236}">
              <a16:creationId xmlns:a16="http://schemas.microsoft.com/office/drawing/2014/main" id="{C481340E-8A38-4E7C-9438-AC541D22608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a:extLst>
            <a:ext uri="{FF2B5EF4-FFF2-40B4-BE49-F238E27FC236}">
              <a16:creationId xmlns:a16="http://schemas.microsoft.com/office/drawing/2014/main" id="{3DEB8B10-40AE-4AC7-A7BE-A9B0321F329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a:extLst>
            <a:ext uri="{FF2B5EF4-FFF2-40B4-BE49-F238E27FC236}">
              <a16:creationId xmlns:a16="http://schemas.microsoft.com/office/drawing/2014/main" id="{3832C0CD-79F2-450D-B249-C18B640EB86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a:extLst>
            <a:ext uri="{FF2B5EF4-FFF2-40B4-BE49-F238E27FC236}">
              <a16:creationId xmlns:a16="http://schemas.microsoft.com/office/drawing/2014/main" id="{777D292A-CE6A-42D4-800D-C9491BF63BC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1" name="直線コネクタ 620">
          <a:extLst>
            <a:ext uri="{FF2B5EF4-FFF2-40B4-BE49-F238E27FC236}">
              <a16:creationId xmlns:a16="http://schemas.microsoft.com/office/drawing/2014/main" id="{E405E3F8-F328-4748-8F53-9BC631BC2E17}"/>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2" name="テキスト ボックス 621">
          <a:extLst>
            <a:ext uri="{FF2B5EF4-FFF2-40B4-BE49-F238E27FC236}">
              <a16:creationId xmlns:a16="http://schemas.microsoft.com/office/drawing/2014/main" id="{4475FF34-B3F3-4865-AB5D-F6113694008F}"/>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3" name="直線コネクタ 622">
          <a:extLst>
            <a:ext uri="{FF2B5EF4-FFF2-40B4-BE49-F238E27FC236}">
              <a16:creationId xmlns:a16="http://schemas.microsoft.com/office/drawing/2014/main" id="{9A4E0EDA-303D-4CE4-823D-E342A844D2A9}"/>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4" name="テキスト ボックス 623">
          <a:extLst>
            <a:ext uri="{FF2B5EF4-FFF2-40B4-BE49-F238E27FC236}">
              <a16:creationId xmlns:a16="http://schemas.microsoft.com/office/drawing/2014/main" id="{7A27AB18-50F2-45DE-A97C-FE4669FF9246}"/>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5" name="直線コネクタ 624">
          <a:extLst>
            <a:ext uri="{FF2B5EF4-FFF2-40B4-BE49-F238E27FC236}">
              <a16:creationId xmlns:a16="http://schemas.microsoft.com/office/drawing/2014/main" id="{F679FD8E-793E-4365-8F63-05FA2B986C08}"/>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6" name="テキスト ボックス 625">
          <a:extLst>
            <a:ext uri="{FF2B5EF4-FFF2-40B4-BE49-F238E27FC236}">
              <a16:creationId xmlns:a16="http://schemas.microsoft.com/office/drawing/2014/main" id="{805C5BA8-357C-44CD-B808-AF2BA7E35597}"/>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7" name="直線コネクタ 626">
          <a:extLst>
            <a:ext uri="{FF2B5EF4-FFF2-40B4-BE49-F238E27FC236}">
              <a16:creationId xmlns:a16="http://schemas.microsoft.com/office/drawing/2014/main" id="{FC686FF4-FCEB-4F3C-96FC-6FE49830A7C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8" name="テキスト ボックス 627">
          <a:extLst>
            <a:ext uri="{FF2B5EF4-FFF2-40B4-BE49-F238E27FC236}">
              <a16:creationId xmlns:a16="http://schemas.microsoft.com/office/drawing/2014/main" id="{5DEDBDCF-A086-47D8-84C3-42EC47B51733}"/>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9" name="直線コネクタ 628">
          <a:extLst>
            <a:ext uri="{FF2B5EF4-FFF2-40B4-BE49-F238E27FC236}">
              <a16:creationId xmlns:a16="http://schemas.microsoft.com/office/drawing/2014/main" id="{57B0C99C-1E0D-48D9-94BC-9643AA0FA67B}"/>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0" name="テキスト ボックス 629">
          <a:extLst>
            <a:ext uri="{FF2B5EF4-FFF2-40B4-BE49-F238E27FC236}">
              <a16:creationId xmlns:a16="http://schemas.microsoft.com/office/drawing/2014/main" id="{C5D1D69E-A7D5-4C91-B9A5-C7B4A9490F4E}"/>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1" name="直線コネクタ 630">
          <a:extLst>
            <a:ext uri="{FF2B5EF4-FFF2-40B4-BE49-F238E27FC236}">
              <a16:creationId xmlns:a16="http://schemas.microsoft.com/office/drawing/2014/main" id="{562A6500-31D2-467E-939D-BDC7F9338A77}"/>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2" name="テキスト ボックス 631">
          <a:extLst>
            <a:ext uri="{FF2B5EF4-FFF2-40B4-BE49-F238E27FC236}">
              <a16:creationId xmlns:a16="http://schemas.microsoft.com/office/drawing/2014/main" id="{6A2E914F-119B-4510-A7E6-45C99FCB945D}"/>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a:extLst>
            <a:ext uri="{FF2B5EF4-FFF2-40B4-BE49-F238E27FC236}">
              <a16:creationId xmlns:a16="http://schemas.microsoft.com/office/drawing/2014/main" id="{9CB02274-0D80-4668-8830-85241F32731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a:extLst>
            <a:ext uri="{FF2B5EF4-FFF2-40B4-BE49-F238E27FC236}">
              <a16:creationId xmlns:a16="http://schemas.microsoft.com/office/drawing/2014/main" id="{564A5241-8C7B-4FD1-8BAB-513398C9F883}"/>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a:extLst>
            <a:ext uri="{FF2B5EF4-FFF2-40B4-BE49-F238E27FC236}">
              <a16:creationId xmlns:a16="http://schemas.microsoft.com/office/drawing/2014/main" id="{816CDBA9-836A-46A6-8B28-0060B814D00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636" name="直線コネクタ 635">
          <a:extLst>
            <a:ext uri="{FF2B5EF4-FFF2-40B4-BE49-F238E27FC236}">
              <a16:creationId xmlns:a16="http://schemas.microsoft.com/office/drawing/2014/main" id="{0BA39CB5-8C17-4849-B459-EFDA7DE4399E}"/>
            </a:ext>
          </a:extLst>
        </xdr:cNvPr>
        <xdr:cNvCxnSpPr/>
      </xdr:nvCxnSpPr>
      <xdr:spPr>
        <a:xfrm flipV="1">
          <a:off x="19509104" y="13094426"/>
          <a:ext cx="0" cy="146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637" name="【消防施設】&#10;一人当たり面積最小値テキスト">
          <a:extLst>
            <a:ext uri="{FF2B5EF4-FFF2-40B4-BE49-F238E27FC236}">
              <a16:creationId xmlns:a16="http://schemas.microsoft.com/office/drawing/2014/main" id="{7C909167-2D6D-4113-9CAB-01AB8A307FC7}"/>
            </a:ext>
          </a:extLst>
        </xdr:cNvPr>
        <xdr:cNvSpPr txBox="1"/>
      </xdr:nvSpPr>
      <xdr:spPr>
        <a:xfrm>
          <a:off x="19547840" y="1456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638" name="直線コネクタ 637">
          <a:extLst>
            <a:ext uri="{FF2B5EF4-FFF2-40B4-BE49-F238E27FC236}">
              <a16:creationId xmlns:a16="http://schemas.microsoft.com/office/drawing/2014/main" id="{C5D6A06E-A15B-41B4-A172-FA238006809A}"/>
            </a:ext>
          </a:extLst>
        </xdr:cNvPr>
        <xdr:cNvCxnSpPr/>
      </xdr:nvCxnSpPr>
      <xdr:spPr>
        <a:xfrm>
          <a:off x="19443700" y="14559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639" name="【消防施設】&#10;一人当たり面積最大値テキスト">
          <a:extLst>
            <a:ext uri="{FF2B5EF4-FFF2-40B4-BE49-F238E27FC236}">
              <a16:creationId xmlns:a16="http://schemas.microsoft.com/office/drawing/2014/main" id="{4A47B949-4175-49C3-8526-F96CEB0D6EF5}"/>
            </a:ext>
          </a:extLst>
        </xdr:cNvPr>
        <xdr:cNvSpPr txBox="1"/>
      </xdr:nvSpPr>
      <xdr:spPr>
        <a:xfrm>
          <a:off x="1954784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640" name="直線コネクタ 639">
          <a:extLst>
            <a:ext uri="{FF2B5EF4-FFF2-40B4-BE49-F238E27FC236}">
              <a16:creationId xmlns:a16="http://schemas.microsoft.com/office/drawing/2014/main" id="{484A7132-F104-40A8-AF94-BDCF8229F3D7}"/>
            </a:ext>
          </a:extLst>
        </xdr:cNvPr>
        <xdr:cNvCxnSpPr/>
      </xdr:nvCxnSpPr>
      <xdr:spPr>
        <a:xfrm>
          <a:off x="1944370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641" name="【消防施設】&#10;一人当たり面積平均値テキスト">
          <a:extLst>
            <a:ext uri="{FF2B5EF4-FFF2-40B4-BE49-F238E27FC236}">
              <a16:creationId xmlns:a16="http://schemas.microsoft.com/office/drawing/2014/main" id="{54EF10BB-A354-454C-A102-8A40E448DD44}"/>
            </a:ext>
          </a:extLst>
        </xdr:cNvPr>
        <xdr:cNvSpPr txBox="1"/>
      </xdr:nvSpPr>
      <xdr:spPr>
        <a:xfrm>
          <a:off x="19547840" y="14077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642" name="フローチャート: 判断 641">
          <a:extLst>
            <a:ext uri="{FF2B5EF4-FFF2-40B4-BE49-F238E27FC236}">
              <a16:creationId xmlns:a16="http://schemas.microsoft.com/office/drawing/2014/main" id="{5B5F6ED6-2E43-4E0E-A937-FE332B725858}"/>
            </a:ext>
          </a:extLst>
        </xdr:cNvPr>
        <xdr:cNvSpPr/>
      </xdr:nvSpPr>
      <xdr:spPr>
        <a:xfrm>
          <a:off x="1945894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643" name="フローチャート: 判断 642">
          <a:extLst>
            <a:ext uri="{FF2B5EF4-FFF2-40B4-BE49-F238E27FC236}">
              <a16:creationId xmlns:a16="http://schemas.microsoft.com/office/drawing/2014/main" id="{BC38E73E-D362-479A-9811-D10FF2D05125}"/>
            </a:ext>
          </a:extLst>
        </xdr:cNvPr>
        <xdr:cNvSpPr/>
      </xdr:nvSpPr>
      <xdr:spPr>
        <a:xfrm>
          <a:off x="18735040" y="14124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644" name="フローチャート: 判断 643">
          <a:extLst>
            <a:ext uri="{FF2B5EF4-FFF2-40B4-BE49-F238E27FC236}">
              <a16:creationId xmlns:a16="http://schemas.microsoft.com/office/drawing/2014/main" id="{D36AF2E0-3807-4D10-9DE5-6690AFABFCF1}"/>
            </a:ext>
          </a:extLst>
        </xdr:cNvPr>
        <xdr:cNvSpPr/>
      </xdr:nvSpPr>
      <xdr:spPr>
        <a:xfrm>
          <a:off x="1793748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794BA696-A0C4-4F93-98A8-AD6D60C62B2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F3B97AC1-B836-4DAA-A4E6-0DB0CDFB96F3}"/>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5A119C7E-4C39-4B86-BE0D-85665ACFC8F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C3311B0E-1A64-4232-9290-1141DAFDA71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19DB2C9D-02E3-4F67-B48A-44195511BF1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168548</xdr:rowOff>
    </xdr:from>
    <xdr:to>
      <xdr:col>116</xdr:col>
      <xdr:colOff>114300</xdr:colOff>
      <xdr:row>82</xdr:row>
      <xdr:rowOff>98698</xdr:rowOff>
    </xdr:to>
    <xdr:sp macro="" textlink="">
      <xdr:nvSpPr>
        <xdr:cNvPr id="650" name="楕円 649">
          <a:extLst>
            <a:ext uri="{FF2B5EF4-FFF2-40B4-BE49-F238E27FC236}">
              <a16:creationId xmlns:a16="http://schemas.microsoft.com/office/drawing/2014/main" id="{396C677A-AEAE-4DDD-AD00-09DA6B48BD9C}"/>
            </a:ext>
          </a:extLst>
        </xdr:cNvPr>
        <xdr:cNvSpPr/>
      </xdr:nvSpPr>
      <xdr:spPr>
        <a:xfrm>
          <a:off x="19458940" y="13747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19975</xdr:rowOff>
    </xdr:from>
    <xdr:ext cx="469744" cy="259045"/>
    <xdr:sp macro="" textlink="">
      <xdr:nvSpPr>
        <xdr:cNvPr id="651" name="【消防施設】&#10;一人当たり面積該当値テキスト">
          <a:extLst>
            <a:ext uri="{FF2B5EF4-FFF2-40B4-BE49-F238E27FC236}">
              <a16:creationId xmlns:a16="http://schemas.microsoft.com/office/drawing/2014/main" id="{49E18D13-3C05-4274-B87A-FA9487DED1EC}"/>
            </a:ext>
          </a:extLst>
        </xdr:cNvPr>
        <xdr:cNvSpPr txBox="1"/>
      </xdr:nvSpPr>
      <xdr:spPr>
        <a:xfrm>
          <a:off x="19547840" y="1359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363</xdr:rowOff>
    </xdr:from>
    <xdr:to>
      <xdr:col>112</xdr:col>
      <xdr:colOff>38100</xdr:colOff>
      <xdr:row>82</xdr:row>
      <xdr:rowOff>101963</xdr:rowOff>
    </xdr:to>
    <xdr:sp macro="" textlink="">
      <xdr:nvSpPr>
        <xdr:cNvPr id="652" name="楕円 651">
          <a:extLst>
            <a:ext uri="{FF2B5EF4-FFF2-40B4-BE49-F238E27FC236}">
              <a16:creationId xmlns:a16="http://schemas.microsoft.com/office/drawing/2014/main" id="{FE1D52CC-BACB-44FC-955B-A49DE81A5CC2}"/>
            </a:ext>
          </a:extLst>
        </xdr:cNvPr>
        <xdr:cNvSpPr/>
      </xdr:nvSpPr>
      <xdr:spPr>
        <a:xfrm>
          <a:off x="18735040" y="137468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47898</xdr:rowOff>
    </xdr:from>
    <xdr:to>
      <xdr:col>116</xdr:col>
      <xdr:colOff>63500</xdr:colOff>
      <xdr:row>82</xdr:row>
      <xdr:rowOff>51163</xdr:rowOff>
    </xdr:to>
    <xdr:cxnSp macro="">
      <xdr:nvCxnSpPr>
        <xdr:cNvPr id="653" name="直線コネクタ 652">
          <a:extLst>
            <a:ext uri="{FF2B5EF4-FFF2-40B4-BE49-F238E27FC236}">
              <a16:creationId xmlns:a16="http://schemas.microsoft.com/office/drawing/2014/main" id="{C47D1CC1-446D-4D5E-AF8B-918FC6633ED0}"/>
            </a:ext>
          </a:extLst>
        </xdr:cNvPr>
        <xdr:cNvCxnSpPr/>
      </xdr:nvCxnSpPr>
      <xdr:spPr>
        <a:xfrm flipV="1">
          <a:off x="18778220" y="13794378"/>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135545</xdr:rowOff>
    </xdr:from>
    <xdr:ext cx="469744" cy="259045"/>
    <xdr:sp macro="" textlink="">
      <xdr:nvSpPr>
        <xdr:cNvPr id="654" name="n_1aveValue【消防施設】&#10;一人当たり面積">
          <a:extLst>
            <a:ext uri="{FF2B5EF4-FFF2-40B4-BE49-F238E27FC236}">
              <a16:creationId xmlns:a16="http://schemas.microsoft.com/office/drawing/2014/main" id="{1240CCD5-94E2-4C68-B26F-ACF45D77D2A7}"/>
            </a:ext>
          </a:extLst>
        </xdr:cNvPr>
        <xdr:cNvSpPr txBox="1"/>
      </xdr:nvSpPr>
      <xdr:spPr>
        <a:xfrm>
          <a:off x="18561127" y="142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655" name="n_2aveValue【消防施設】&#10;一人当たり面積">
          <a:extLst>
            <a:ext uri="{FF2B5EF4-FFF2-40B4-BE49-F238E27FC236}">
              <a16:creationId xmlns:a16="http://schemas.microsoft.com/office/drawing/2014/main" id="{F1941308-0347-4F52-9CD3-AEBD12E7B710}"/>
            </a:ext>
          </a:extLst>
        </xdr:cNvPr>
        <xdr:cNvSpPr txBox="1"/>
      </xdr:nvSpPr>
      <xdr:spPr>
        <a:xfrm>
          <a:off x="17776267" y="1391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118490</xdr:rowOff>
    </xdr:from>
    <xdr:ext cx="469744" cy="259045"/>
    <xdr:sp macro="" textlink="">
      <xdr:nvSpPr>
        <xdr:cNvPr id="656" name="n_1mainValue【消防施設】&#10;一人当たり面積">
          <a:extLst>
            <a:ext uri="{FF2B5EF4-FFF2-40B4-BE49-F238E27FC236}">
              <a16:creationId xmlns:a16="http://schemas.microsoft.com/office/drawing/2014/main" id="{1C977ACC-DBC3-4FF8-B19E-327E22CD15E5}"/>
            </a:ext>
          </a:extLst>
        </xdr:cNvPr>
        <xdr:cNvSpPr txBox="1"/>
      </xdr:nvSpPr>
      <xdr:spPr>
        <a:xfrm>
          <a:off x="18561127" y="1352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a:extLst>
            <a:ext uri="{FF2B5EF4-FFF2-40B4-BE49-F238E27FC236}">
              <a16:creationId xmlns:a16="http://schemas.microsoft.com/office/drawing/2014/main" id="{688FAD7D-528E-4941-9DC0-8C65F1463FC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a:extLst>
            <a:ext uri="{FF2B5EF4-FFF2-40B4-BE49-F238E27FC236}">
              <a16:creationId xmlns:a16="http://schemas.microsoft.com/office/drawing/2014/main" id="{D48DB097-2873-46D1-A9D4-ADF44248183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a:extLst>
            <a:ext uri="{FF2B5EF4-FFF2-40B4-BE49-F238E27FC236}">
              <a16:creationId xmlns:a16="http://schemas.microsoft.com/office/drawing/2014/main" id="{76198DB5-813E-4EEA-A25D-8328106378A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a:extLst>
            <a:ext uri="{FF2B5EF4-FFF2-40B4-BE49-F238E27FC236}">
              <a16:creationId xmlns:a16="http://schemas.microsoft.com/office/drawing/2014/main" id="{6B1B0B61-E18A-40E7-9DAA-B996B784E0C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a:extLst>
            <a:ext uri="{FF2B5EF4-FFF2-40B4-BE49-F238E27FC236}">
              <a16:creationId xmlns:a16="http://schemas.microsoft.com/office/drawing/2014/main" id="{34B6CF58-F6E5-4CB6-B057-82C9355989B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a:extLst>
            <a:ext uri="{FF2B5EF4-FFF2-40B4-BE49-F238E27FC236}">
              <a16:creationId xmlns:a16="http://schemas.microsoft.com/office/drawing/2014/main" id="{F5F6359B-2F6D-4D76-874E-69805DF3EDB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a:extLst>
            <a:ext uri="{FF2B5EF4-FFF2-40B4-BE49-F238E27FC236}">
              <a16:creationId xmlns:a16="http://schemas.microsoft.com/office/drawing/2014/main" id="{2B8409C7-01F6-4269-9748-C46D8283274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a:extLst>
            <a:ext uri="{FF2B5EF4-FFF2-40B4-BE49-F238E27FC236}">
              <a16:creationId xmlns:a16="http://schemas.microsoft.com/office/drawing/2014/main" id="{4B3ECBF7-4824-48C4-B5AB-9688806E19C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a:extLst>
            <a:ext uri="{FF2B5EF4-FFF2-40B4-BE49-F238E27FC236}">
              <a16:creationId xmlns:a16="http://schemas.microsoft.com/office/drawing/2014/main" id="{92094EBA-CB16-4D2E-90F5-106678D0688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a:extLst>
            <a:ext uri="{FF2B5EF4-FFF2-40B4-BE49-F238E27FC236}">
              <a16:creationId xmlns:a16="http://schemas.microsoft.com/office/drawing/2014/main" id="{3DDE15EB-39F1-4C78-AFE3-047D690EA98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7" name="テキスト ボックス 666">
          <a:extLst>
            <a:ext uri="{FF2B5EF4-FFF2-40B4-BE49-F238E27FC236}">
              <a16:creationId xmlns:a16="http://schemas.microsoft.com/office/drawing/2014/main" id="{A15871B0-4336-45AE-B50E-5328C77D246C}"/>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8" name="直線コネクタ 667">
          <a:extLst>
            <a:ext uri="{FF2B5EF4-FFF2-40B4-BE49-F238E27FC236}">
              <a16:creationId xmlns:a16="http://schemas.microsoft.com/office/drawing/2014/main" id="{7E5E1E18-B903-46AC-8904-3DFEBBBA7D4D}"/>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9" name="テキスト ボックス 668">
          <a:extLst>
            <a:ext uri="{FF2B5EF4-FFF2-40B4-BE49-F238E27FC236}">
              <a16:creationId xmlns:a16="http://schemas.microsoft.com/office/drawing/2014/main" id="{2594B6E2-5788-4F0C-9935-9B549FB0ECDC}"/>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0" name="直線コネクタ 669">
          <a:extLst>
            <a:ext uri="{FF2B5EF4-FFF2-40B4-BE49-F238E27FC236}">
              <a16:creationId xmlns:a16="http://schemas.microsoft.com/office/drawing/2014/main" id="{194FB970-3C8D-4A09-A9AE-69905A3785D1}"/>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1" name="テキスト ボックス 670">
          <a:extLst>
            <a:ext uri="{FF2B5EF4-FFF2-40B4-BE49-F238E27FC236}">
              <a16:creationId xmlns:a16="http://schemas.microsoft.com/office/drawing/2014/main" id="{E6460E94-D3AB-47E8-B35A-5FDC9DFEF7E7}"/>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2" name="直線コネクタ 671">
          <a:extLst>
            <a:ext uri="{FF2B5EF4-FFF2-40B4-BE49-F238E27FC236}">
              <a16:creationId xmlns:a16="http://schemas.microsoft.com/office/drawing/2014/main" id="{B3442696-FA45-4FAF-A984-A5FA8403269A}"/>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3" name="テキスト ボックス 672">
          <a:extLst>
            <a:ext uri="{FF2B5EF4-FFF2-40B4-BE49-F238E27FC236}">
              <a16:creationId xmlns:a16="http://schemas.microsoft.com/office/drawing/2014/main" id="{FE5424E5-A435-413B-BB75-233D974603F6}"/>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4" name="直線コネクタ 673">
          <a:extLst>
            <a:ext uri="{FF2B5EF4-FFF2-40B4-BE49-F238E27FC236}">
              <a16:creationId xmlns:a16="http://schemas.microsoft.com/office/drawing/2014/main" id="{B496D40D-B43A-4E2C-9080-F1527E10BA34}"/>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75" name="テキスト ボックス 674">
          <a:extLst>
            <a:ext uri="{FF2B5EF4-FFF2-40B4-BE49-F238E27FC236}">
              <a16:creationId xmlns:a16="http://schemas.microsoft.com/office/drawing/2014/main" id="{9235F807-54F2-40A2-A466-76C011F2D719}"/>
            </a:ext>
          </a:extLst>
        </xdr:cNvPr>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a:extLst>
            <a:ext uri="{FF2B5EF4-FFF2-40B4-BE49-F238E27FC236}">
              <a16:creationId xmlns:a16="http://schemas.microsoft.com/office/drawing/2014/main" id="{8721A39F-C8D2-4927-9222-A329B1B3F51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A3E6DE18-63A2-4C15-B533-2C07CAE4CA74}"/>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a:extLst>
            <a:ext uri="{FF2B5EF4-FFF2-40B4-BE49-F238E27FC236}">
              <a16:creationId xmlns:a16="http://schemas.microsoft.com/office/drawing/2014/main" id="{FB5BE63B-246D-42AB-9086-078CFAA7513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679" name="直線コネクタ 678">
          <a:extLst>
            <a:ext uri="{FF2B5EF4-FFF2-40B4-BE49-F238E27FC236}">
              <a16:creationId xmlns:a16="http://schemas.microsoft.com/office/drawing/2014/main" id="{063A8621-9AD6-4E7B-A1C5-A21C6F1D9C26}"/>
            </a:ext>
          </a:extLst>
        </xdr:cNvPr>
        <xdr:cNvCxnSpPr/>
      </xdr:nvCxnSpPr>
      <xdr:spPr>
        <a:xfrm flipV="1">
          <a:off x="14375764" y="16840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80" name="【庁舎】&#10;有形固定資産減価償却率最小値テキスト">
          <a:extLst>
            <a:ext uri="{FF2B5EF4-FFF2-40B4-BE49-F238E27FC236}">
              <a16:creationId xmlns:a16="http://schemas.microsoft.com/office/drawing/2014/main" id="{8B0A8FF4-9090-461F-9172-5358BCE14C25}"/>
            </a:ext>
          </a:extLst>
        </xdr:cNvPr>
        <xdr:cNvSpPr txBox="1"/>
      </xdr:nvSpPr>
      <xdr:spPr>
        <a:xfrm>
          <a:off x="14414500" y="182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81" name="直線コネクタ 680">
          <a:extLst>
            <a:ext uri="{FF2B5EF4-FFF2-40B4-BE49-F238E27FC236}">
              <a16:creationId xmlns:a16="http://schemas.microsoft.com/office/drawing/2014/main" id="{B52BE872-8459-4D05-8CF7-98D97B11756C}"/>
            </a:ext>
          </a:extLst>
        </xdr:cNvPr>
        <xdr:cNvCxnSpPr/>
      </xdr:nvCxnSpPr>
      <xdr:spPr>
        <a:xfrm>
          <a:off x="142875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82" name="【庁舎】&#10;有形固定資産減価償却率最大値テキスト">
          <a:extLst>
            <a:ext uri="{FF2B5EF4-FFF2-40B4-BE49-F238E27FC236}">
              <a16:creationId xmlns:a16="http://schemas.microsoft.com/office/drawing/2014/main" id="{F2FB2321-5410-439E-90EC-B24DFC1A66F7}"/>
            </a:ext>
          </a:extLst>
        </xdr:cNvPr>
        <xdr:cNvSpPr txBox="1"/>
      </xdr:nvSpPr>
      <xdr:spPr>
        <a:xfrm>
          <a:off x="1441450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83" name="直線コネクタ 682">
          <a:extLst>
            <a:ext uri="{FF2B5EF4-FFF2-40B4-BE49-F238E27FC236}">
              <a16:creationId xmlns:a16="http://schemas.microsoft.com/office/drawing/2014/main" id="{451BBFB0-505C-45CB-A3FB-5599E4A9408E}"/>
            </a:ext>
          </a:extLst>
        </xdr:cNvPr>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684" name="【庁舎】&#10;有形固定資産減価償却率平均値テキスト">
          <a:extLst>
            <a:ext uri="{FF2B5EF4-FFF2-40B4-BE49-F238E27FC236}">
              <a16:creationId xmlns:a16="http://schemas.microsoft.com/office/drawing/2014/main" id="{114830FA-1951-48AC-B006-E61086C2E609}"/>
            </a:ext>
          </a:extLst>
        </xdr:cNvPr>
        <xdr:cNvSpPr txBox="1"/>
      </xdr:nvSpPr>
      <xdr:spPr>
        <a:xfrm>
          <a:off x="14414500" y="17619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685" name="フローチャート: 判断 684">
          <a:extLst>
            <a:ext uri="{FF2B5EF4-FFF2-40B4-BE49-F238E27FC236}">
              <a16:creationId xmlns:a16="http://schemas.microsoft.com/office/drawing/2014/main" id="{6907155E-A5FA-43F0-A75B-6B2FA805496B}"/>
            </a:ext>
          </a:extLst>
        </xdr:cNvPr>
        <xdr:cNvSpPr/>
      </xdr:nvSpPr>
      <xdr:spPr>
        <a:xfrm>
          <a:off x="14325600" y="176413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686" name="フローチャート: 判断 685">
          <a:extLst>
            <a:ext uri="{FF2B5EF4-FFF2-40B4-BE49-F238E27FC236}">
              <a16:creationId xmlns:a16="http://schemas.microsoft.com/office/drawing/2014/main" id="{EE32E193-1403-4347-A37B-C711CBB53469}"/>
            </a:ext>
          </a:extLst>
        </xdr:cNvPr>
        <xdr:cNvSpPr/>
      </xdr:nvSpPr>
      <xdr:spPr>
        <a:xfrm>
          <a:off x="1357884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687" name="フローチャート: 判断 686">
          <a:extLst>
            <a:ext uri="{FF2B5EF4-FFF2-40B4-BE49-F238E27FC236}">
              <a16:creationId xmlns:a16="http://schemas.microsoft.com/office/drawing/2014/main" id="{53A83757-D71B-45D0-8889-9C614ED9D122}"/>
            </a:ext>
          </a:extLst>
        </xdr:cNvPr>
        <xdr:cNvSpPr/>
      </xdr:nvSpPr>
      <xdr:spPr>
        <a:xfrm>
          <a:off x="12804140" y="177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ACBE770-FEEA-459A-B401-6EC1A5A67A9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7EF97AFF-7017-453D-AF90-163DFF694FF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DEFC015F-6B02-4469-9380-F7AACF17403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128D5F46-B11E-494C-BE3E-28DC1332186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539D30ED-ADAA-451D-925C-FDA41A7B2B3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693" name="楕円 692">
          <a:extLst>
            <a:ext uri="{FF2B5EF4-FFF2-40B4-BE49-F238E27FC236}">
              <a16:creationId xmlns:a16="http://schemas.microsoft.com/office/drawing/2014/main" id="{BF144C64-9B70-4B03-8F3D-1006D97B3891}"/>
            </a:ext>
          </a:extLst>
        </xdr:cNvPr>
        <xdr:cNvSpPr/>
      </xdr:nvSpPr>
      <xdr:spPr>
        <a:xfrm>
          <a:off x="14325600" y="1751482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103140</xdr:rowOff>
    </xdr:from>
    <xdr:ext cx="405111" cy="259045"/>
    <xdr:sp macro="" textlink="">
      <xdr:nvSpPr>
        <xdr:cNvPr id="694" name="【庁舎】&#10;有形固定資産減価償却率該当値テキスト">
          <a:extLst>
            <a:ext uri="{FF2B5EF4-FFF2-40B4-BE49-F238E27FC236}">
              <a16:creationId xmlns:a16="http://schemas.microsoft.com/office/drawing/2014/main" id="{41C0984F-3DC9-41B5-B08D-D63EA6F779F2}"/>
            </a:ext>
          </a:extLst>
        </xdr:cNvPr>
        <xdr:cNvSpPr txBox="1"/>
      </xdr:nvSpPr>
      <xdr:spPr>
        <a:xfrm>
          <a:off x="14414500" y="1737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125985</xdr:rowOff>
    </xdr:from>
    <xdr:to>
      <xdr:col>81</xdr:col>
      <xdr:colOff>101600</xdr:colOff>
      <xdr:row>105</xdr:row>
      <xdr:rowOff>56135</xdr:rowOff>
    </xdr:to>
    <xdr:sp macro="" textlink="">
      <xdr:nvSpPr>
        <xdr:cNvPr id="695" name="楕円 694">
          <a:extLst>
            <a:ext uri="{FF2B5EF4-FFF2-40B4-BE49-F238E27FC236}">
              <a16:creationId xmlns:a16="http://schemas.microsoft.com/office/drawing/2014/main" id="{53DAF44F-C9FE-447D-B49C-6D7C656D46D0}"/>
            </a:ext>
          </a:extLst>
        </xdr:cNvPr>
        <xdr:cNvSpPr/>
      </xdr:nvSpPr>
      <xdr:spPr>
        <a:xfrm>
          <a:off x="13578840" y="17560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131063</xdr:rowOff>
    </xdr:from>
    <xdr:to>
      <xdr:col>85</xdr:col>
      <xdr:colOff>127000</xdr:colOff>
      <xdr:row>105</xdr:row>
      <xdr:rowOff>5335</xdr:rowOff>
    </xdr:to>
    <xdr:cxnSp macro="">
      <xdr:nvCxnSpPr>
        <xdr:cNvPr id="696" name="直線コネクタ 695">
          <a:extLst>
            <a:ext uri="{FF2B5EF4-FFF2-40B4-BE49-F238E27FC236}">
              <a16:creationId xmlns:a16="http://schemas.microsoft.com/office/drawing/2014/main" id="{5F4B5A1C-6508-486E-A84D-FDFE4F3A8E8A}"/>
            </a:ext>
          </a:extLst>
        </xdr:cNvPr>
        <xdr:cNvCxnSpPr/>
      </xdr:nvCxnSpPr>
      <xdr:spPr>
        <a:xfrm flipV="1">
          <a:off x="13629640" y="17565623"/>
          <a:ext cx="74676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38116</xdr:rowOff>
    </xdr:from>
    <xdr:ext cx="405111" cy="259045"/>
    <xdr:sp macro="" textlink="">
      <xdr:nvSpPr>
        <xdr:cNvPr id="697" name="n_1aveValue【庁舎】&#10;有形固定資産減価償却率">
          <a:extLst>
            <a:ext uri="{FF2B5EF4-FFF2-40B4-BE49-F238E27FC236}">
              <a16:creationId xmlns:a16="http://schemas.microsoft.com/office/drawing/2014/main" id="{D113E556-6F05-4BE1-A002-374F3A376E48}"/>
            </a:ext>
          </a:extLst>
        </xdr:cNvPr>
        <xdr:cNvSpPr txBox="1"/>
      </xdr:nvSpPr>
      <xdr:spPr>
        <a:xfrm>
          <a:off x="13437244" y="178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148099</xdr:rowOff>
    </xdr:from>
    <xdr:ext cx="405111" cy="259045"/>
    <xdr:sp macro="" textlink="">
      <xdr:nvSpPr>
        <xdr:cNvPr id="698" name="n_2aveValue【庁舎】&#10;有形固定資産減価償却率">
          <a:extLst>
            <a:ext uri="{FF2B5EF4-FFF2-40B4-BE49-F238E27FC236}">
              <a16:creationId xmlns:a16="http://schemas.microsoft.com/office/drawing/2014/main" id="{A5AA6728-84C7-4D0A-B738-B6579E1AEE01}"/>
            </a:ext>
          </a:extLst>
        </xdr:cNvPr>
        <xdr:cNvSpPr txBox="1"/>
      </xdr:nvSpPr>
      <xdr:spPr>
        <a:xfrm>
          <a:off x="12675244" y="1758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72662</xdr:rowOff>
    </xdr:from>
    <xdr:ext cx="405111" cy="259045"/>
    <xdr:sp macro="" textlink="">
      <xdr:nvSpPr>
        <xdr:cNvPr id="699" name="n_1mainValue【庁舎】&#10;有形固定資産減価償却率">
          <a:extLst>
            <a:ext uri="{FF2B5EF4-FFF2-40B4-BE49-F238E27FC236}">
              <a16:creationId xmlns:a16="http://schemas.microsoft.com/office/drawing/2014/main" id="{E0A6D93C-547C-47DE-B5CE-2C0312275166}"/>
            </a:ext>
          </a:extLst>
        </xdr:cNvPr>
        <xdr:cNvSpPr txBox="1"/>
      </xdr:nvSpPr>
      <xdr:spPr>
        <a:xfrm>
          <a:off x="13437244" y="1733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2944361D-66EF-43A7-8301-4C61FFBF453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61B8DDE6-B20E-4494-B6DB-B1A5883172A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1B6B3A52-AC6F-47E9-87C5-771CF479D1C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AE841C0A-4F95-4B76-8F31-BEF0D4C4FB9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E8F8BC81-8025-4C3F-81EF-5ECEF685811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9FCA3B63-132A-4B31-8486-042D5997FCE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4079E48F-D59D-44B6-B69A-A3F348C236D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52B75EC-02FE-40A7-A212-DDC2AEA40A0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1940D7A2-DC3B-4AF4-B716-3A4B5496E75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E6E3441F-5FFB-4350-954B-FCEE4B3FD3F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5712B49C-2C88-4890-8F3D-D1A1B96D8BEF}"/>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90B4C0FA-35B3-4CDD-BB57-689D2751313E}"/>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64702645-3077-4DE1-9F44-ECFB853AB1B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72F2149-B36C-408A-8003-40A297F36F47}"/>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736EF0A4-EA95-4658-9936-761CDCBCBFE3}"/>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94DAC2CD-4B1C-46A7-B363-DAB89A1EA5C6}"/>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1127A0CE-A97F-40D7-A1D8-89FCB191E7D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31720E29-90B4-4C8C-B439-D3167991C18C}"/>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FDE61AE4-10D7-4F81-A8E8-C1F2710BB083}"/>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5C7C4763-477B-466B-BFC7-CCDDE4834447}"/>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CDFE8733-B25C-4560-9389-C88B9A93F276}"/>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9FF3E354-3F67-4DB1-80C8-67EC5487C223}"/>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D58866A3-C30E-40E0-A9AD-A02ED8A48183}"/>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60FCC7C4-CDB7-4090-8C09-3AB884622834}"/>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3DC2C07A-F5AB-4759-B71D-C3340AA3179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4DDE9AD7-FFF9-420D-951F-89AE5E46192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726" name="直線コネクタ 725">
          <a:extLst>
            <a:ext uri="{FF2B5EF4-FFF2-40B4-BE49-F238E27FC236}">
              <a16:creationId xmlns:a16="http://schemas.microsoft.com/office/drawing/2014/main" id="{0E8E5363-FE7F-4BBB-B5C5-825EE1EC3DFA}"/>
            </a:ext>
          </a:extLst>
        </xdr:cNvPr>
        <xdr:cNvCxnSpPr/>
      </xdr:nvCxnSpPr>
      <xdr:spPr>
        <a:xfrm flipV="1">
          <a:off x="19509104" y="1676508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27" name="【庁舎】&#10;一人当たり面積最小値テキスト">
          <a:extLst>
            <a:ext uri="{FF2B5EF4-FFF2-40B4-BE49-F238E27FC236}">
              <a16:creationId xmlns:a16="http://schemas.microsoft.com/office/drawing/2014/main" id="{995A6681-E6B4-4C14-9DE7-CC01FC321D02}"/>
            </a:ext>
          </a:extLst>
        </xdr:cNvPr>
        <xdr:cNvSpPr txBox="1"/>
      </xdr:nvSpPr>
      <xdr:spPr>
        <a:xfrm>
          <a:off x="19547840" y="183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28" name="直線コネクタ 727">
          <a:extLst>
            <a:ext uri="{FF2B5EF4-FFF2-40B4-BE49-F238E27FC236}">
              <a16:creationId xmlns:a16="http://schemas.microsoft.com/office/drawing/2014/main" id="{BCC19EB1-64CD-4761-ADA2-69DFD05CCB4A}"/>
            </a:ext>
          </a:extLst>
        </xdr:cNvPr>
        <xdr:cNvCxnSpPr/>
      </xdr:nvCxnSpPr>
      <xdr:spPr>
        <a:xfrm>
          <a:off x="19443700" y="1833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9" name="【庁舎】&#10;一人当たり面積最大値テキスト">
          <a:extLst>
            <a:ext uri="{FF2B5EF4-FFF2-40B4-BE49-F238E27FC236}">
              <a16:creationId xmlns:a16="http://schemas.microsoft.com/office/drawing/2014/main" id="{E649012E-62A3-408B-A31F-77B6B3A921D6}"/>
            </a:ext>
          </a:extLst>
        </xdr:cNvPr>
        <xdr:cNvSpPr txBox="1"/>
      </xdr:nvSpPr>
      <xdr:spPr>
        <a:xfrm>
          <a:off x="19547840" y="1654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30" name="直線コネクタ 729">
          <a:extLst>
            <a:ext uri="{FF2B5EF4-FFF2-40B4-BE49-F238E27FC236}">
              <a16:creationId xmlns:a16="http://schemas.microsoft.com/office/drawing/2014/main" id="{D3136FE3-1D50-4965-A44C-25D29B72A3B0}"/>
            </a:ext>
          </a:extLst>
        </xdr:cNvPr>
        <xdr:cNvCxnSpPr/>
      </xdr:nvCxnSpPr>
      <xdr:spPr>
        <a:xfrm>
          <a:off x="19443700" y="16765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731" name="【庁舎】&#10;一人当たり面積平均値テキスト">
          <a:extLst>
            <a:ext uri="{FF2B5EF4-FFF2-40B4-BE49-F238E27FC236}">
              <a16:creationId xmlns:a16="http://schemas.microsoft.com/office/drawing/2014/main" id="{E09FEB39-CEED-43EF-83BE-F1F853CA6A22}"/>
            </a:ext>
          </a:extLst>
        </xdr:cNvPr>
        <xdr:cNvSpPr txBox="1"/>
      </xdr:nvSpPr>
      <xdr:spPr>
        <a:xfrm>
          <a:off x="19547840" y="17749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732" name="フローチャート: 判断 731">
          <a:extLst>
            <a:ext uri="{FF2B5EF4-FFF2-40B4-BE49-F238E27FC236}">
              <a16:creationId xmlns:a16="http://schemas.microsoft.com/office/drawing/2014/main" id="{317CA97C-8926-4BD9-A7E7-3F31CAEC0715}"/>
            </a:ext>
          </a:extLst>
        </xdr:cNvPr>
        <xdr:cNvSpPr/>
      </xdr:nvSpPr>
      <xdr:spPr>
        <a:xfrm>
          <a:off x="19458940" y="177712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33" name="フローチャート: 判断 732">
          <a:extLst>
            <a:ext uri="{FF2B5EF4-FFF2-40B4-BE49-F238E27FC236}">
              <a16:creationId xmlns:a16="http://schemas.microsoft.com/office/drawing/2014/main" id="{B033360E-1F1B-442D-886E-D35EADA43BA8}"/>
            </a:ext>
          </a:extLst>
        </xdr:cNvPr>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30299</xdr:rowOff>
    </xdr:from>
    <xdr:to>
      <xdr:col>107</xdr:col>
      <xdr:colOff>101600</xdr:colOff>
      <xdr:row>106</xdr:row>
      <xdr:rowOff>131899</xdr:rowOff>
    </xdr:to>
    <xdr:sp macro="" textlink="">
      <xdr:nvSpPr>
        <xdr:cNvPr id="734" name="フローチャート: 判断 733">
          <a:extLst>
            <a:ext uri="{FF2B5EF4-FFF2-40B4-BE49-F238E27FC236}">
              <a16:creationId xmlns:a16="http://schemas.microsoft.com/office/drawing/2014/main" id="{BFD0BF5E-1F00-4C99-AA88-D52E00FEF917}"/>
            </a:ext>
          </a:extLst>
        </xdr:cNvPr>
        <xdr:cNvSpPr/>
      </xdr:nvSpPr>
      <xdr:spPr>
        <a:xfrm>
          <a:off x="17937480" y="178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C3E93B3-B133-4D01-A94B-96055402A5A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AF4A94A-895F-4A55-A869-DD7CAD919BA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C0A99E1-5FAD-4B06-9D94-4B6735147A4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14D6546-7EEF-4895-B5F1-4D60D89C1D1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C66B28E-C335-4A1F-B621-648EC5172C0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5806</xdr:rowOff>
    </xdr:from>
    <xdr:to>
      <xdr:col>116</xdr:col>
      <xdr:colOff>114300</xdr:colOff>
      <xdr:row>103</xdr:row>
      <xdr:rowOff>107406</xdr:rowOff>
    </xdr:to>
    <xdr:sp macro="" textlink="">
      <xdr:nvSpPr>
        <xdr:cNvPr id="740" name="楕円 739">
          <a:extLst>
            <a:ext uri="{FF2B5EF4-FFF2-40B4-BE49-F238E27FC236}">
              <a16:creationId xmlns:a16="http://schemas.microsoft.com/office/drawing/2014/main" id="{268EB9FB-4681-410C-BBC8-B761CAF2E0CC}"/>
            </a:ext>
          </a:extLst>
        </xdr:cNvPr>
        <xdr:cNvSpPr/>
      </xdr:nvSpPr>
      <xdr:spPr>
        <a:xfrm>
          <a:off x="19458940" y="17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28683</xdr:rowOff>
    </xdr:from>
    <xdr:ext cx="469744" cy="259045"/>
    <xdr:sp macro="" textlink="">
      <xdr:nvSpPr>
        <xdr:cNvPr id="741" name="【庁舎】&#10;一人当たり面積該当値テキスト">
          <a:extLst>
            <a:ext uri="{FF2B5EF4-FFF2-40B4-BE49-F238E27FC236}">
              <a16:creationId xmlns:a16="http://schemas.microsoft.com/office/drawing/2014/main" id="{565BCF35-B290-4CB2-AC7E-1BE1008763D0}"/>
            </a:ext>
          </a:extLst>
        </xdr:cNvPr>
        <xdr:cNvSpPr txBox="1"/>
      </xdr:nvSpPr>
      <xdr:spPr>
        <a:xfrm>
          <a:off x="19547840" y="1712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17236</xdr:rowOff>
    </xdr:from>
    <xdr:to>
      <xdr:col>112</xdr:col>
      <xdr:colOff>38100</xdr:colOff>
      <xdr:row>103</xdr:row>
      <xdr:rowOff>118836</xdr:rowOff>
    </xdr:to>
    <xdr:sp macro="" textlink="">
      <xdr:nvSpPr>
        <xdr:cNvPr id="742" name="楕円 741">
          <a:extLst>
            <a:ext uri="{FF2B5EF4-FFF2-40B4-BE49-F238E27FC236}">
              <a16:creationId xmlns:a16="http://schemas.microsoft.com/office/drawing/2014/main" id="{B8E74756-FD0D-4573-B69E-29F8F2DD3390}"/>
            </a:ext>
          </a:extLst>
        </xdr:cNvPr>
        <xdr:cNvSpPr/>
      </xdr:nvSpPr>
      <xdr:spPr>
        <a:xfrm>
          <a:off x="18735040" y="172841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56606</xdr:rowOff>
    </xdr:from>
    <xdr:to>
      <xdr:col>116</xdr:col>
      <xdr:colOff>63500</xdr:colOff>
      <xdr:row>103</xdr:row>
      <xdr:rowOff>68036</xdr:rowOff>
    </xdr:to>
    <xdr:cxnSp macro="">
      <xdr:nvCxnSpPr>
        <xdr:cNvPr id="743" name="直線コネクタ 742">
          <a:extLst>
            <a:ext uri="{FF2B5EF4-FFF2-40B4-BE49-F238E27FC236}">
              <a16:creationId xmlns:a16="http://schemas.microsoft.com/office/drawing/2014/main" id="{2A1A62BA-2179-4F3A-8483-3AF83EF8C9BC}"/>
            </a:ext>
          </a:extLst>
        </xdr:cNvPr>
        <xdr:cNvCxnSpPr/>
      </xdr:nvCxnSpPr>
      <xdr:spPr>
        <a:xfrm flipV="1">
          <a:off x="18778220" y="17323526"/>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44" name="n_1aveValue【庁舎】&#10;一人当たり面積">
          <a:extLst>
            <a:ext uri="{FF2B5EF4-FFF2-40B4-BE49-F238E27FC236}">
              <a16:creationId xmlns:a16="http://schemas.microsoft.com/office/drawing/2014/main" id="{71F56FC9-A180-4083-9D11-0939E36F39EA}"/>
            </a:ext>
          </a:extLst>
        </xdr:cNvPr>
        <xdr:cNvSpPr txBox="1"/>
      </xdr:nvSpPr>
      <xdr:spPr>
        <a:xfrm>
          <a:off x="185611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148426</xdr:rowOff>
    </xdr:from>
    <xdr:ext cx="469744" cy="259045"/>
    <xdr:sp macro="" textlink="">
      <xdr:nvSpPr>
        <xdr:cNvPr id="745" name="n_2aveValue【庁舎】&#10;一人当たり面積">
          <a:extLst>
            <a:ext uri="{FF2B5EF4-FFF2-40B4-BE49-F238E27FC236}">
              <a16:creationId xmlns:a16="http://schemas.microsoft.com/office/drawing/2014/main" id="{C8DB1531-B0B7-4595-AC5F-30E70F1C03BB}"/>
            </a:ext>
          </a:extLst>
        </xdr:cNvPr>
        <xdr:cNvSpPr txBox="1"/>
      </xdr:nvSpPr>
      <xdr:spPr>
        <a:xfrm>
          <a:off x="17776267" y="175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135363</xdr:rowOff>
    </xdr:from>
    <xdr:ext cx="469744" cy="259045"/>
    <xdr:sp macro="" textlink="">
      <xdr:nvSpPr>
        <xdr:cNvPr id="746" name="n_1mainValue【庁舎】&#10;一人当たり面積">
          <a:extLst>
            <a:ext uri="{FF2B5EF4-FFF2-40B4-BE49-F238E27FC236}">
              <a16:creationId xmlns:a16="http://schemas.microsoft.com/office/drawing/2014/main" id="{C6CC0B23-7A89-42B5-9888-A166DBF674F2}"/>
            </a:ext>
          </a:extLst>
        </xdr:cNvPr>
        <xdr:cNvSpPr txBox="1"/>
      </xdr:nvSpPr>
      <xdr:spPr>
        <a:xfrm>
          <a:off x="18561127" y="1706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A13E140B-3EEE-4A25-AD6C-F96F3081883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614643B5-9A2C-4FF7-9589-1385BC76C7C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7A044A4D-8737-4661-9709-20C44014DDF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類似団体と比較して有形固定資産減価償却率が特に高くなっている施設は、体育館・プール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であり、このうち名田庄体育館については、昭和５１年度に建築され耐用年数が経過しつつあるためであるが、平成２７年度に耐震改修を完了しており、使用するうえでの問題はない。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また、有形固定資産減価償却率が特に低くなっている施設は、保健センター・保健所であるが、これは平成１７年度に保健・医療・福祉総合施設を新たに建設したことなどによる。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いずれの施設についても、今後個別施設計画を策定し、適正な管理に努めていく。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8,296
8,219
212.19
10,760,107
10,263,748
405,239
5,104,574
2,204,648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原子力発電所にかかる大規模償却資産税等により類似団体平均を上回る税収があるため、前年度と比較して横這いの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となっていが、今後、大飯発電所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号機の廃炉に伴い、大規模償却資産に対する固定資産税の減少が見込まれることから、歳出面においても行政の効率化に取り組み、財政基盤の強化を図っていく。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38</xdr:row>
      <xdr:rowOff>171148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6747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171148</xdr:rowOff>
    </xdr:from>
    <xdr:to>
      <xdr:col>19</xdr:col>
      <xdr:colOff>133350</xdr:colOff>
      <xdr:row>39</xdr:row>
      <xdr:rowOff>11188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171148</xdr:rowOff>
    </xdr:from>
    <xdr:to>
      <xdr:col>15</xdr:col>
      <xdr:colOff>82550</xdr:colOff>
      <xdr:row>39</xdr:row>
      <xdr:rowOff>11188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171148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6632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120348</xdr:rowOff>
    </xdr:from>
    <xdr:to>
      <xdr:col>19</xdr:col>
      <xdr:colOff>184150</xdr:colOff>
      <xdr:row>39</xdr:row>
      <xdr:rowOff>50498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60675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131838</xdr:rowOff>
    </xdr:from>
    <xdr:to>
      <xdr:col>15</xdr:col>
      <xdr:colOff>133350</xdr:colOff>
      <xdr:row>39</xdr:row>
      <xdr:rowOff>61988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72165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120348</xdr:rowOff>
    </xdr:from>
    <xdr:to>
      <xdr:col>11</xdr:col>
      <xdr:colOff>82550</xdr:colOff>
      <xdr:row>39</xdr:row>
      <xdr:rowOff>50498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60675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年度は、普通交付税の減等により、前年度比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普通交付税は、合併後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年が経過し激変緩和期間に移行したことにより、前年度と比較して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256,793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地方交付税等が年々減少することが見込まれる一方で、施設の維持管理経費は増加していくことが予想されることから、優先度の低い事務事業については計画的に廃止・縮小するなど事務事業の見直しを進め、経常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144992</xdr:rowOff>
    </xdr:from>
    <xdr:to>
      <xdr:col>23</xdr:col>
      <xdr:colOff>133350</xdr:colOff>
      <xdr:row>63</xdr:row>
      <xdr:rowOff>106256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74892"/>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62</xdr:row>
      <xdr:rowOff>144992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5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130387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5478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130387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71983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34519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類似団体に比べ著しく高い数値の主な要因は物件費で、公共施設の維持管理業務委託料が大きなウエイトを占めている。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物件費は、産業団地造成に係る調査業務や、防災に係る業務継続計画（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BCP</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）の策定などにより、前年度比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103,110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人件費は、給与改定による増はあったものの、定年退職者減による退職手当組合負担金の減などにより、前年度比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経常経費の削減と、適正な定員管理により経費の抑制に努める。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96673</xdr:rowOff>
    </xdr:from>
    <xdr:to>
      <xdr:col>23</xdr:col>
      <xdr:colOff>133350</xdr:colOff>
      <xdr:row>89</xdr:row>
      <xdr:rowOff>1884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5184273"/>
          <a:ext cx="838200" cy="7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74112</xdr:rowOff>
    </xdr:from>
    <xdr:to>
      <xdr:col>19</xdr:col>
      <xdr:colOff>133350</xdr:colOff>
      <xdr:row>88</xdr:row>
      <xdr:rowOff>96673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5161712"/>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142353</xdr:rowOff>
    </xdr:from>
    <xdr:to>
      <xdr:col>15</xdr:col>
      <xdr:colOff>82550</xdr:colOff>
      <xdr:row>88</xdr:row>
      <xdr:rowOff>74112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5058503"/>
          <a:ext cx="889000" cy="10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60891</xdr:rowOff>
    </xdr:from>
    <xdr:to>
      <xdr:col>11</xdr:col>
      <xdr:colOff>31750</xdr:colOff>
      <xdr:row>87</xdr:row>
      <xdr:rowOff>142353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977041"/>
          <a:ext cx="889000" cy="8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122534</xdr:rowOff>
    </xdr:from>
    <xdr:to>
      <xdr:col>23</xdr:col>
      <xdr:colOff>184150</xdr:colOff>
      <xdr:row>89</xdr:row>
      <xdr:rowOff>52684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52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18411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510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45873</xdr:rowOff>
    </xdr:from>
    <xdr:to>
      <xdr:col>19</xdr:col>
      <xdr:colOff>184150</xdr:colOff>
      <xdr:row>88</xdr:row>
      <xdr:rowOff>147473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51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132250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5219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23312</xdr:rowOff>
    </xdr:from>
    <xdr:to>
      <xdr:col>15</xdr:col>
      <xdr:colOff>133350</xdr:colOff>
      <xdr:row>88</xdr:row>
      <xdr:rowOff>124912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51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109689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519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91553</xdr:rowOff>
    </xdr:from>
    <xdr:to>
      <xdr:col>11</xdr:col>
      <xdr:colOff>82550</xdr:colOff>
      <xdr:row>88</xdr:row>
      <xdr:rowOff>21703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50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6480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50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10091</xdr:rowOff>
    </xdr:from>
    <xdr:to>
      <xdr:col>7</xdr:col>
      <xdr:colOff>31750</xdr:colOff>
      <xdr:row>87</xdr:row>
      <xdr:rowOff>111691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9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96468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50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ポイント下回り、全国町村平均においては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国家公務員の給与に準拠して、今後も給与の適正化に努めていく。</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のラスパイレス指数は、</a:t>
          </a:r>
          <a:r>
            <a:rPr kumimoji="1" lang="en-US" altLang="ja-JP" sz="1200">
              <a:latin typeface="ＭＳ Ｐゴシック" panose="020B0600070205080204" pitchFamily="50" charset="-128"/>
              <a:ea typeface="ＭＳ Ｐゴシック" panose="020B0600070205080204" pitchFamily="50" charset="-128"/>
            </a:rPr>
            <a:t>H31.1</a:t>
          </a:r>
          <a:r>
            <a:rPr kumimoji="1" lang="ja-JP" altLang="en-US" sz="1200">
              <a:latin typeface="ＭＳ Ｐゴシック" panose="020B0600070205080204" pitchFamily="50" charset="-128"/>
              <a:ea typeface="ＭＳ Ｐゴシック" panose="020B0600070205080204" pitchFamily="50" charset="-128"/>
            </a:rPr>
            <a:t>月末時点において「平成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年地方公務員</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給与実態調査」結果が未公表のため、</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83</xdr:row>
      <xdr:rowOff>121859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35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41427</xdr:rowOff>
    </xdr:from>
    <xdr:to>
      <xdr:col>68</xdr:col>
      <xdr:colOff>152400</xdr:colOff>
      <xdr:row>83</xdr:row>
      <xdr:rowOff>121859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717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162077</xdr:rowOff>
    </xdr:from>
    <xdr:to>
      <xdr:col>64</xdr:col>
      <xdr:colOff>152400</xdr:colOff>
      <xdr:row>83</xdr:row>
      <xdr:rowOff>92227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102404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類似団体との差は、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前年度の</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4.85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人から</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4.67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人と縮まったが、依然として高い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数値にある。これは平成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月の町村合併によることが主な要因である。職員数は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合併前（</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H17.4.1)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人であったが、集中改革プラン（</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H19.3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公表）による削減を行い、平成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人となり、今後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は事務事業の民間委託の推進により職員数の純減に努めるとともに、定員管理計画（</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策定）に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基づき、平成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年度末職員数</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人を目標に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職員数の適正化に取り組む。</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注）</a:t>
          </a:r>
          <a:r>
            <a:rPr lang="en-US" altLang="ja-JP" sz="1100">
              <a:effectLst/>
              <a:latin typeface="ＭＳ Ｐゴシック" panose="020B0600070205080204" pitchFamily="50" charset="-128"/>
              <a:ea typeface="ＭＳ Ｐゴシック" panose="020B0600070205080204" pitchFamily="50" charset="-128"/>
            </a:rPr>
            <a:t>H29</a:t>
          </a:r>
          <a:r>
            <a:rPr lang="ja-JP" altLang="en-US" sz="1100">
              <a:effectLst/>
              <a:latin typeface="ＭＳ Ｐゴシック" panose="020B0600070205080204" pitchFamily="50" charset="-128"/>
              <a:ea typeface="ＭＳ Ｐゴシック" panose="020B0600070205080204" pitchFamily="50" charset="-128"/>
            </a:rPr>
            <a:t>は、平成</a:t>
          </a:r>
          <a:r>
            <a:rPr lang="en-US" altLang="ja-JP" sz="1100">
              <a:effectLst/>
              <a:latin typeface="ＭＳ Ｐゴシック" panose="020B0600070205080204" pitchFamily="50" charset="-128"/>
              <a:ea typeface="ＭＳ Ｐゴシック" panose="020B0600070205080204" pitchFamily="50" charset="-128"/>
            </a:rPr>
            <a:t>31</a:t>
          </a:r>
          <a:r>
            <a:rPr lang="ja-JP" altLang="en-US" sz="1100">
              <a:effectLst/>
              <a:latin typeface="ＭＳ Ｐゴシック" panose="020B0600070205080204" pitchFamily="50" charset="-128"/>
              <a:ea typeface="ＭＳ Ｐゴシック" panose="020B0600070205080204" pitchFamily="50" charset="-128"/>
            </a:rPr>
            <a:t>年</a:t>
          </a:r>
          <a:r>
            <a:rPr lang="en-US" altLang="ja-JP" sz="1100">
              <a:effectLst/>
              <a:latin typeface="ＭＳ Ｐゴシック" panose="020B0600070205080204" pitchFamily="50" charset="-128"/>
              <a:ea typeface="ＭＳ Ｐゴシック" panose="020B0600070205080204" pitchFamily="50" charset="-128"/>
            </a:rPr>
            <a:t>1</a:t>
          </a:r>
          <a:r>
            <a:rPr lang="ja-JP" altLang="en-US" sz="1100">
              <a:effectLst/>
              <a:latin typeface="ＭＳ Ｐゴシック" panose="020B0600070205080204" pitchFamily="50" charset="-128"/>
              <a:ea typeface="ＭＳ Ｐゴシック" panose="020B0600070205080204" pitchFamily="50" charset="-128"/>
            </a:rPr>
            <a:t>月末時点において「平成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年地方公務員給与実態調査」結果が</a:t>
          </a:r>
          <a:endParaRPr lang="en-US"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未公表のため、</a:t>
          </a:r>
          <a:r>
            <a:rPr lang="en-US" altLang="ja-JP" sz="1100">
              <a:effectLst/>
              <a:latin typeface="ＭＳ Ｐゴシック" panose="020B0600070205080204" pitchFamily="50" charset="-128"/>
              <a:ea typeface="ＭＳ Ｐゴシック" panose="020B0600070205080204" pitchFamily="50" charset="-128"/>
            </a:rPr>
            <a:t>H29.4.1</a:t>
          </a:r>
          <a:r>
            <a:rPr lang="ja-JP" altLang="en-US" sz="1100">
              <a:effectLst/>
              <a:latin typeface="ＭＳ Ｐゴシック" panose="020B0600070205080204" pitchFamily="50" charset="-128"/>
              <a:ea typeface="ＭＳ Ｐゴシック" panose="020B0600070205080204" pitchFamily="50" charset="-128"/>
            </a:rPr>
            <a:t>現在の職員数を用いています。</a:t>
          </a:r>
          <a:endParaRPr lang="en-US"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endParaRPr lang="ja-JP" altLang="en-US"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86826</xdr:rowOff>
    </xdr:from>
    <xdr:to>
      <xdr:col>81</xdr:col>
      <xdr:colOff>44450</xdr:colOff>
      <xdr:row>64</xdr:row>
      <xdr:rowOff>98891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5962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86826</xdr:rowOff>
    </xdr:from>
    <xdr:to>
      <xdr:col>77</xdr:col>
      <xdr:colOff>44450</xdr:colOff>
      <xdr:row>64</xdr:row>
      <xdr:rowOff>94065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105962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44196</xdr:rowOff>
    </xdr:from>
    <xdr:to>
      <xdr:col>72</xdr:col>
      <xdr:colOff>203200</xdr:colOff>
      <xdr:row>64</xdr:row>
      <xdr:rowOff>94065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16996"/>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44196</xdr:rowOff>
    </xdr:from>
    <xdr:to>
      <xdr:col>68</xdr:col>
      <xdr:colOff>152400</xdr:colOff>
      <xdr:row>64</xdr:row>
      <xdr:rowOff>69934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101699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48091</xdr:rowOff>
    </xdr:from>
    <xdr:to>
      <xdr:col>81</xdr:col>
      <xdr:colOff>95250</xdr:colOff>
      <xdr:row>64</xdr:row>
      <xdr:rowOff>149691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0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20168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9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36026</xdr:rowOff>
    </xdr:from>
    <xdr:to>
      <xdr:col>77</xdr:col>
      <xdr:colOff>95250</xdr:colOff>
      <xdr:row>64</xdr:row>
      <xdr:rowOff>137626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0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122403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9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43265</xdr:rowOff>
    </xdr:from>
    <xdr:to>
      <xdr:col>73</xdr:col>
      <xdr:colOff>44450</xdr:colOff>
      <xdr:row>64</xdr:row>
      <xdr:rowOff>144865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129642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164846</xdr:rowOff>
    </xdr:from>
    <xdr:to>
      <xdr:col>68</xdr:col>
      <xdr:colOff>203200</xdr:colOff>
      <xdr:row>64</xdr:row>
      <xdr:rowOff>94996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79773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19134</xdr:rowOff>
    </xdr:from>
    <xdr:to>
      <xdr:col>64</xdr:col>
      <xdr:colOff>152400</xdr:colOff>
      <xdr:row>64</xdr:row>
      <xdr:rowOff>120734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9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105511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7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起債の償還時期のピークを過ぎ、前年度と同じ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であった。類似団体と比較しても低い数値となっており、今後とも起債に依存することなく、極力新規発行の抑制に努め、やむを得ない発行においても有利な起債のみに絞ることとする。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96943</xdr:rowOff>
    </xdr:from>
    <xdr:to>
      <xdr:col>81</xdr:col>
      <xdr:colOff>44450</xdr:colOff>
      <xdr:row>36</xdr:row>
      <xdr:rowOff>96943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6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96943</xdr:rowOff>
    </xdr:from>
    <xdr:to>
      <xdr:col>77</xdr:col>
      <xdr:colOff>44450</xdr:colOff>
      <xdr:row>36</xdr:row>
      <xdr:rowOff>153247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26914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37</xdr:row>
      <xdr:rowOff>30057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254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102447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737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46143</xdr:rowOff>
    </xdr:from>
    <xdr:to>
      <xdr:col>81</xdr:col>
      <xdr:colOff>95250</xdr:colOff>
      <xdr:row>36</xdr:row>
      <xdr:rowOff>147743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138870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46143</xdr:rowOff>
    </xdr:from>
    <xdr:to>
      <xdr:col>77</xdr:col>
      <xdr:colOff>95250</xdr:colOff>
      <xdr:row>36</xdr:row>
      <xdr:rowOff>147743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157920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8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150707</xdr:rowOff>
    </xdr:from>
    <xdr:to>
      <xdr:col>68</xdr:col>
      <xdr:colOff>203200</xdr:colOff>
      <xdr:row>37</xdr:row>
      <xdr:rowOff>80857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163424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算定されず、良好な状態となっている。今後とも後年度負担を十分に考慮し、地方債の新規発行については極力抑制し、やむを得ない場合においても交付税措置等の有利なもののみとし、将来負担の抑制に努め適正水準の確保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8,296
8,219
212.19
10,760,107
10,263,748
405,239
5,104,574
2,204,648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人件費に係るもの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については、前年度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ポイント上回ったものの、類似団体との差は前年度と同じ</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ポイントとなっている。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一般職員においては今後とも</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定員管理計画に基づき</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、適正な定員管理等により人件費の抑制に努めたい。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31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例年物件費に係る経常収支比率が類似団体平均に比べ高止まりしている状態である。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前年度から数値が上回った要因については、観光施設のリニューアルオープンに伴う経費（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千円増）や、情報セキュリティ強靭化（</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千円増）による増である。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策定の公共施設等総合管理計画に基づき、公共施設の適正な配置及び維持管理経費の削減に努める。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20</xdr:row>
      <xdr:rowOff>64135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337312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81280</xdr:rowOff>
    </xdr:from>
    <xdr:to>
      <xdr:col>78</xdr:col>
      <xdr:colOff>69850</xdr:colOff>
      <xdr:row>19</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3338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81280</xdr:rowOff>
    </xdr:from>
    <xdr:to>
      <xdr:col>73</xdr:col>
      <xdr:colOff>180975</xdr:colOff>
      <xdr:row>19</xdr:row>
      <xdr:rowOff>109855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33388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29845</xdr:rowOff>
    </xdr:from>
    <xdr:to>
      <xdr:col>69</xdr:col>
      <xdr:colOff>92075</xdr:colOff>
      <xdr:row>19</xdr:row>
      <xdr:rowOff>109855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32873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13335</xdr:rowOff>
    </xdr:from>
    <xdr:to>
      <xdr:col>82</xdr:col>
      <xdr:colOff>158750</xdr:colOff>
      <xdr:row>20</xdr:row>
      <xdr:rowOff>114935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34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93362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335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64770</xdr:rowOff>
    </xdr:from>
    <xdr:to>
      <xdr:col>78</xdr:col>
      <xdr:colOff>120650</xdr:colOff>
      <xdr:row>19</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151147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30480</xdr:rowOff>
    </xdr:from>
    <xdr:to>
      <xdr:col>74</xdr:col>
      <xdr:colOff>31750</xdr:colOff>
      <xdr:row>19</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32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116857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337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59055</xdr:rowOff>
    </xdr:from>
    <xdr:to>
      <xdr:col>69</xdr:col>
      <xdr:colOff>142875</xdr:colOff>
      <xdr:row>19</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33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145432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340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150495</xdr:rowOff>
    </xdr:from>
    <xdr:to>
      <xdr:col>65</xdr:col>
      <xdr:colOff>53975</xdr:colOff>
      <xdr:row>19</xdr:row>
      <xdr:rowOff>80645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32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65422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332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例年扶助費に係る経常収支比率が類似団体平均に比べ上回る数値で推移している状態である。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扶助費に係るものについて、前年度から数値が上昇した主な要因は、町営保育所に係る栄養士や調理師の雇用増（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千円増）になったためである。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567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155575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28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141288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282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98425</xdr:rowOff>
    </xdr:from>
    <xdr:to>
      <xdr:col>11</xdr:col>
      <xdr:colOff>9525</xdr:colOff>
      <xdr:row>56</xdr:row>
      <xdr:rowOff>141288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996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104775</xdr:rowOff>
    </xdr:from>
    <xdr:to>
      <xdr:col>20</xdr:col>
      <xdr:colOff>38100</xdr:colOff>
      <xdr:row>57</xdr:row>
      <xdr:rowOff>34925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90488</xdr:rowOff>
    </xdr:from>
    <xdr:to>
      <xdr:col>11</xdr:col>
      <xdr:colOff>60325</xdr:colOff>
      <xdr:row>57</xdr:row>
      <xdr:rowOff>20638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例年その他に係る経常収支比率が類似団体平均に比べ若干下回る数値で推移している状態である。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インフラとなる橋梁や道路にかかる維持補修費や、各特別会計への経常的な繰出金が増となったことにより、前年度と比較して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100330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例年補助費等に係る経常収支比率が類似団体平均に比べ若干下回る数値で推移している状態である。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補助費等に係るものについて、指定文化財の保存修理完了により補助費全体としては減となったものの、分母となる一般財源がそれ以上に減少しているため、前年度と比較して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例年公債費に係る経常収支比率が類似団体平均に比べ下回る数値で推移している状態である。</a:t>
          </a:r>
        </a:p>
        <a:p>
          <a:r>
            <a:rPr kumimoji="1" lang="ja-JP" altLang="en-US" sz="1300">
              <a:latin typeface="ＭＳ Ｐゴシック" panose="020B0600070205080204" pitchFamily="50" charset="-128"/>
              <a:ea typeface="ＭＳ Ｐゴシック" panose="020B0600070205080204" pitchFamily="50" charset="-128"/>
            </a:rPr>
            <a:t>　今後とも後年度負担を十分に考慮し、極力新規発行の抑制に努め、やむを得ない発行においても有利な起債のみに絞ることとする。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105773</xdr:rowOff>
    </xdr:from>
    <xdr:to>
      <xdr:col>24</xdr:col>
      <xdr:colOff>25400</xdr:colOff>
      <xdr:row>73</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6216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73</xdr:row>
      <xdr:rowOff>125367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6314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125367</xdr:rowOff>
    </xdr:from>
    <xdr:to>
      <xdr:col>15</xdr:col>
      <xdr:colOff>98425</xdr:colOff>
      <xdr:row>73</xdr:row>
      <xdr:rowOff>144962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6412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144962</xdr:rowOff>
    </xdr:from>
    <xdr:to>
      <xdr:col>11</xdr:col>
      <xdr:colOff>9525</xdr:colOff>
      <xdr:row>73</xdr:row>
      <xdr:rowOff>158024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6608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54973</xdr:rowOff>
    </xdr:from>
    <xdr:to>
      <xdr:col>24</xdr:col>
      <xdr:colOff>76200</xdr:colOff>
      <xdr:row>73</xdr:row>
      <xdr:rowOff>156573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5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135000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47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74567</xdr:rowOff>
    </xdr:from>
    <xdr:to>
      <xdr:col>15</xdr:col>
      <xdr:colOff>149225</xdr:colOff>
      <xdr:row>74</xdr:row>
      <xdr:rowOff>4717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14894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94162</xdr:rowOff>
    </xdr:from>
    <xdr:to>
      <xdr:col>11</xdr:col>
      <xdr:colOff>60325</xdr:colOff>
      <xdr:row>74</xdr:row>
      <xdr:rowOff>24312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34489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37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107224</xdr:rowOff>
    </xdr:from>
    <xdr:to>
      <xdr:col>6</xdr:col>
      <xdr:colOff>171450</xdr:colOff>
      <xdr:row>74</xdr:row>
      <xdr:rowOff>37374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47551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例年公債費以外に係る経常収支比率が類似団体平均に比べ高い数値で推移している状態である。</a:t>
          </a:r>
        </a:p>
        <a:p>
          <a:r>
            <a:rPr kumimoji="1" lang="ja-JP" altLang="en-US" sz="1300">
              <a:latin typeface="ＭＳ Ｐゴシック" panose="020B0600070205080204" pitchFamily="50" charset="-128"/>
              <a:ea typeface="ＭＳ Ｐゴシック" panose="020B0600070205080204" pitchFamily="50" charset="-128"/>
            </a:rPr>
            <a:t>　今後も町税収入は減少局面にあるため、各経費の分析のとおり、公共施設の維持管理経費の削減やさらなる行政運営の効率化を図り経常経費の歳出規模を圧縮させていく必要がある。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79</xdr:row>
      <xdr:rowOff>20320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2771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972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168911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972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78</xdr:row>
      <xdr:rowOff>168911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581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140970</xdr:rowOff>
    </xdr:from>
    <xdr:to>
      <xdr:col>82</xdr:col>
      <xdr:colOff>158750</xdr:colOff>
      <xdr:row>79</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113047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90188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118111</xdr:rowOff>
    </xdr:from>
    <xdr:to>
      <xdr:col>69</xdr:col>
      <xdr:colOff>142875</xdr:colOff>
      <xdr:row>79</xdr:row>
      <xdr:rowOff>48261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33038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99522</xdr:rowOff>
    </xdr:from>
    <xdr:to>
      <xdr:col>29</xdr:col>
      <xdr:colOff>127000</xdr:colOff>
      <xdr:row>14</xdr:row>
      <xdr:rowOff>114747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47447"/>
          <a:ext cx="6477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114747</xdr:rowOff>
    </xdr:from>
    <xdr:to>
      <xdr:col>26</xdr:col>
      <xdr:colOff>50800</xdr:colOff>
      <xdr:row>14</xdr:row>
      <xdr:rowOff>129416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2672"/>
          <a:ext cx="698500" cy="1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129416</xdr:rowOff>
    </xdr:from>
    <xdr:to>
      <xdr:col>22</xdr:col>
      <xdr:colOff>114300</xdr:colOff>
      <xdr:row>14</xdr:row>
      <xdr:rowOff>138308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77341"/>
          <a:ext cx="698500" cy="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138308</xdr:rowOff>
    </xdr:from>
    <xdr:to>
      <xdr:col>18</xdr:col>
      <xdr:colOff>177800</xdr:colOff>
      <xdr:row>14</xdr:row>
      <xdr:rowOff>164871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86233"/>
          <a:ext cx="698500" cy="26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48722</xdr:rowOff>
    </xdr:from>
    <xdr:to>
      <xdr:col>29</xdr:col>
      <xdr:colOff>177800</xdr:colOff>
      <xdr:row>14</xdr:row>
      <xdr:rowOff>150322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9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65249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4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63947</xdr:rowOff>
    </xdr:from>
    <xdr:to>
      <xdr:col>26</xdr:col>
      <xdr:colOff>101600</xdr:colOff>
      <xdr:row>14</xdr:row>
      <xdr:rowOff>165547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4274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78616</xdr:rowOff>
    </xdr:from>
    <xdr:to>
      <xdr:col>22</xdr:col>
      <xdr:colOff>165100</xdr:colOff>
      <xdr:row>15</xdr:row>
      <xdr:rowOff>8766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2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18943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9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87508</xdr:rowOff>
    </xdr:from>
    <xdr:to>
      <xdr:col>19</xdr:col>
      <xdr:colOff>38100</xdr:colOff>
      <xdr:row>15</xdr:row>
      <xdr:rowOff>17658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27835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0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114071</xdr:rowOff>
    </xdr:from>
    <xdr:to>
      <xdr:col>15</xdr:col>
      <xdr:colOff>101600</xdr:colOff>
      <xdr:row>15</xdr:row>
      <xdr:rowOff>44221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54398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302055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2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291878</xdr:rowOff>
    </xdr:from>
    <xdr:to>
      <xdr:col>29</xdr:col>
      <xdr:colOff>127000</xdr:colOff>
      <xdr:row>38</xdr:row>
      <xdr:rowOff>4261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16578"/>
          <a:ext cx="647700" cy="5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294773</xdr:rowOff>
    </xdr:from>
    <xdr:to>
      <xdr:col>26</xdr:col>
      <xdr:colOff>50800</xdr:colOff>
      <xdr:row>38</xdr:row>
      <xdr:rowOff>4261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19473"/>
          <a:ext cx="6985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294773</xdr:rowOff>
    </xdr:from>
    <xdr:to>
      <xdr:col>22</xdr:col>
      <xdr:colOff>114300</xdr:colOff>
      <xdr:row>37</xdr:row>
      <xdr:rowOff>298317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19473"/>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134715</xdr:rowOff>
    </xdr:from>
    <xdr:to>
      <xdr:col>18</xdr:col>
      <xdr:colOff>177800</xdr:colOff>
      <xdr:row>37</xdr:row>
      <xdr:rowOff>298317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59415"/>
          <a:ext cx="698500" cy="16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241078</xdr:rowOff>
    </xdr:from>
    <xdr:to>
      <xdr:col>29</xdr:col>
      <xdr:colOff>177800</xdr:colOff>
      <xdr:row>37</xdr:row>
      <xdr:rowOff>342678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149655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7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296361</xdr:rowOff>
    </xdr:from>
    <xdr:to>
      <xdr:col>26</xdr:col>
      <xdr:colOff>101600</xdr:colOff>
      <xdr:row>38</xdr:row>
      <xdr:rowOff>55061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39838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243973</xdr:rowOff>
    </xdr:from>
    <xdr:to>
      <xdr:col>22</xdr:col>
      <xdr:colOff>165100</xdr:colOff>
      <xdr:row>38</xdr:row>
      <xdr:rowOff>2673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6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330350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5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247517</xdr:rowOff>
    </xdr:from>
    <xdr:to>
      <xdr:col>19</xdr:col>
      <xdr:colOff>38100</xdr:colOff>
      <xdr:row>38</xdr:row>
      <xdr:rowOff>6217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7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333894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83915</xdr:rowOff>
    </xdr:from>
    <xdr:to>
      <xdr:col>15</xdr:col>
      <xdr:colOff>101600</xdr:colOff>
      <xdr:row>37</xdr:row>
      <xdr:rowOff>185515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170292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8,296
8,219
212.19
10,760,107
10,263,748
405,239
5,104,574
2,204,648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53093</xdr:rowOff>
    </xdr:from>
    <xdr:to>
      <xdr:col>24</xdr:col>
      <xdr:colOff>63500</xdr:colOff>
      <xdr:row>34</xdr:row>
      <xdr:rowOff>55771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82393"/>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55771</xdr:rowOff>
    </xdr:from>
    <xdr:to>
      <xdr:col>19</xdr:col>
      <xdr:colOff>177800</xdr:colOff>
      <xdr:row>34</xdr:row>
      <xdr:rowOff>73526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85071"/>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61921</xdr:rowOff>
    </xdr:from>
    <xdr:to>
      <xdr:col>15</xdr:col>
      <xdr:colOff>50800</xdr:colOff>
      <xdr:row>34</xdr:row>
      <xdr:rowOff>73526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91221"/>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61921</xdr:rowOff>
    </xdr:from>
    <xdr:to>
      <xdr:col>10</xdr:col>
      <xdr:colOff>114300</xdr:colOff>
      <xdr:row>34</xdr:row>
      <xdr:rowOff>80580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91221"/>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2293</xdr:rowOff>
    </xdr:from>
    <xdr:to>
      <xdr:col>24</xdr:col>
      <xdr:colOff>114300</xdr:colOff>
      <xdr:row>34</xdr:row>
      <xdr:rowOff>103893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25170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4971</xdr:rowOff>
    </xdr:from>
    <xdr:to>
      <xdr:col>20</xdr:col>
      <xdr:colOff>38100</xdr:colOff>
      <xdr:row>34</xdr:row>
      <xdr:rowOff>106571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123098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0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22726</xdr:rowOff>
    </xdr:from>
    <xdr:to>
      <xdr:col>15</xdr:col>
      <xdr:colOff>101600</xdr:colOff>
      <xdr:row>34</xdr:row>
      <xdr:rowOff>124326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140853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11121</xdr:rowOff>
    </xdr:from>
    <xdr:to>
      <xdr:col>10</xdr:col>
      <xdr:colOff>165100</xdr:colOff>
      <xdr:row>34</xdr:row>
      <xdr:rowOff>112721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129248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1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29780</xdr:rowOff>
    </xdr:from>
    <xdr:to>
      <xdr:col>6</xdr:col>
      <xdr:colOff>38100</xdr:colOff>
      <xdr:row>34</xdr:row>
      <xdr:rowOff>131380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147907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3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40483</xdr:rowOff>
    </xdr:from>
    <xdr:to>
      <xdr:col>24</xdr:col>
      <xdr:colOff>63500</xdr:colOff>
      <xdr:row>51</xdr:row>
      <xdr:rowOff>107852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8784433"/>
          <a:ext cx="838200" cy="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107852</xdr:rowOff>
    </xdr:from>
    <xdr:to>
      <xdr:col>19</xdr:col>
      <xdr:colOff>177800</xdr:colOff>
      <xdr:row>51</xdr:row>
      <xdr:rowOff>115208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8851802"/>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115208</xdr:rowOff>
    </xdr:from>
    <xdr:to>
      <xdr:col>15</xdr:col>
      <xdr:colOff>50800</xdr:colOff>
      <xdr:row>52</xdr:row>
      <xdr:rowOff>37616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8859158"/>
          <a:ext cx="889000" cy="9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37616</xdr:rowOff>
    </xdr:from>
    <xdr:to>
      <xdr:col>10</xdr:col>
      <xdr:colOff>114300</xdr:colOff>
      <xdr:row>52</xdr:row>
      <xdr:rowOff>101496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8953016"/>
          <a:ext cx="889000" cy="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161133</xdr:rowOff>
    </xdr:from>
    <xdr:to>
      <xdr:col>24</xdr:col>
      <xdr:colOff>114300</xdr:colOff>
      <xdr:row>51</xdr:row>
      <xdr:rowOff>91283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87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76060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57052</xdr:rowOff>
    </xdr:from>
    <xdr:to>
      <xdr:col>20</xdr:col>
      <xdr:colOff>38100</xdr:colOff>
      <xdr:row>51</xdr:row>
      <xdr:rowOff>158652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88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3729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57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64408</xdr:rowOff>
    </xdr:from>
    <xdr:to>
      <xdr:col>15</xdr:col>
      <xdr:colOff>101600</xdr:colOff>
      <xdr:row>51</xdr:row>
      <xdr:rowOff>166008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88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11085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58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158266</xdr:rowOff>
    </xdr:from>
    <xdr:to>
      <xdr:col>10</xdr:col>
      <xdr:colOff>165100</xdr:colOff>
      <xdr:row>52</xdr:row>
      <xdr:rowOff>88416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89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104943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67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50696</xdr:rowOff>
    </xdr:from>
    <xdr:to>
      <xdr:col>6</xdr:col>
      <xdr:colOff>38100</xdr:colOff>
      <xdr:row>52</xdr:row>
      <xdr:rowOff>152296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9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168823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74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37092</xdr:rowOff>
    </xdr:from>
    <xdr:to>
      <xdr:col>24</xdr:col>
      <xdr:colOff>63500</xdr:colOff>
      <xdr:row>72</xdr:row>
      <xdr:rowOff>157857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381492"/>
          <a:ext cx="838200" cy="1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157857</xdr:rowOff>
    </xdr:from>
    <xdr:to>
      <xdr:col>19</xdr:col>
      <xdr:colOff>177800</xdr:colOff>
      <xdr:row>73</xdr:row>
      <xdr:rowOff>61584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502257"/>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61584</xdr:rowOff>
    </xdr:from>
    <xdr:to>
      <xdr:col>15</xdr:col>
      <xdr:colOff>50800</xdr:colOff>
      <xdr:row>74</xdr:row>
      <xdr:rowOff>84183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577434"/>
          <a:ext cx="889000" cy="19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84183</xdr:rowOff>
    </xdr:from>
    <xdr:to>
      <xdr:col>10</xdr:col>
      <xdr:colOff>114300</xdr:colOff>
      <xdr:row>74</xdr:row>
      <xdr:rowOff>161286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771483"/>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157742</xdr:rowOff>
    </xdr:from>
    <xdr:to>
      <xdr:col>24</xdr:col>
      <xdr:colOff>114300</xdr:colOff>
      <xdr:row>72</xdr:row>
      <xdr:rowOff>87892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3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9169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1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107057</xdr:rowOff>
    </xdr:from>
    <xdr:to>
      <xdr:col>20</xdr:col>
      <xdr:colOff>38100</xdr:colOff>
      <xdr:row>73</xdr:row>
      <xdr:rowOff>37207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4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53734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22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10784</xdr:rowOff>
    </xdr:from>
    <xdr:to>
      <xdr:col>15</xdr:col>
      <xdr:colOff>101600</xdr:colOff>
      <xdr:row>73</xdr:row>
      <xdr:rowOff>112384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5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128911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3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33383</xdr:rowOff>
    </xdr:from>
    <xdr:to>
      <xdr:col>10</xdr:col>
      <xdr:colOff>165100</xdr:colOff>
      <xdr:row>74</xdr:row>
      <xdr:rowOff>134983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7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151510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4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110486</xdr:rowOff>
    </xdr:from>
    <xdr:to>
      <xdr:col>6</xdr:col>
      <xdr:colOff>38100</xdr:colOff>
      <xdr:row>75</xdr:row>
      <xdr:rowOff>40636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7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57163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5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164103</xdr:rowOff>
    </xdr:from>
    <xdr:to>
      <xdr:col>24</xdr:col>
      <xdr:colOff>63500</xdr:colOff>
      <xdr:row>93</xdr:row>
      <xdr:rowOff>70910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937503"/>
          <a:ext cx="8382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70910</xdr:rowOff>
    </xdr:from>
    <xdr:to>
      <xdr:col>19</xdr:col>
      <xdr:colOff>177800</xdr:colOff>
      <xdr:row>93</xdr:row>
      <xdr:rowOff>134156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15760"/>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134156</xdr:rowOff>
    </xdr:from>
    <xdr:to>
      <xdr:col>15</xdr:col>
      <xdr:colOff>50800</xdr:colOff>
      <xdr:row>93</xdr:row>
      <xdr:rowOff>153873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079006"/>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153873</xdr:rowOff>
    </xdr:from>
    <xdr:to>
      <xdr:col>10</xdr:col>
      <xdr:colOff>114300</xdr:colOff>
      <xdr:row>94</xdr:row>
      <xdr:rowOff>106324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09872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113303</xdr:rowOff>
    </xdr:from>
    <xdr:to>
      <xdr:col>24</xdr:col>
      <xdr:colOff>114300</xdr:colOff>
      <xdr:row>93</xdr:row>
      <xdr:rowOff>43453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136180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73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20110</xdr:rowOff>
    </xdr:from>
    <xdr:to>
      <xdr:col>20</xdr:col>
      <xdr:colOff>38100</xdr:colOff>
      <xdr:row>93</xdr:row>
      <xdr:rowOff>121710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138237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7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83356</xdr:rowOff>
    </xdr:from>
    <xdr:to>
      <xdr:col>15</xdr:col>
      <xdr:colOff>101600</xdr:colOff>
      <xdr:row>94</xdr:row>
      <xdr:rowOff>13506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30033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8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103073</xdr:rowOff>
    </xdr:from>
    <xdr:to>
      <xdr:col>10</xdr:col>
      <xdr:colOff>165100</xdr:colOff>
      <xdr:row>94</xdr:row>
      <xdr:rowOff>33223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49750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8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55524</xdr:rowOff>
    </xdr:from>
    <xdr:to>
      <xdr:col>6</xdr:col>
      <xdr:colOff>38100</xdr:colOff>
      <xdr:row>94</xdr:row>
      <xdr:rowOff>157124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1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2201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9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4153</xdr:rowOff>
    </xdr:from>
    <xdr:to>
      <xdr:col>55</xdr:col>
      <xdr:colOff>0</xdr:colOff>
      <xdr:row>37</xdr:row>
      <xdr:rowOff>7285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47803"/>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147554</xdr:rowOff>
    </xdr:from>
    <xdr:to>
      <xdr:col>50</xdr:col>
      <xdr:colOff>114300</xdr:colOff>
      <xdr:row>37</xdr:row>
      <xdr:rowOff>4153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319754"/>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147554</xdr:rowOff>
    </xdr:from>
    <xdr:to>
      <xdr:col>45</xdr:col>
      <xdr:colOff>177800</xdr:colOff>
      <xdr:row>37</xdr:row>
      <xdr:rowOff>42561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19754"/>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42561</xdr:rowOff>
    </xdr:from>
    <xdr:to>
      <xdr:col>41</xdr:col>
      <xdr:colOff>50800</xdr:colOff>
      <xdr:row>37</xdr:row>
      <xdr:rowOff>76071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86211"/>
          <a:ext cx="889000" cy="3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127935</xdr:rowOff>
    </xdr:from>
    <xdr:to>
      <xdr:col>55</xdr:col>
      <xdr:colOff>50800</xdr:colOff>
      <xdr:row>37</xdr:row>
      <xdr:rowOff>58085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0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150812</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5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124803</xdr:rowOff>
    </xdr:from>
    <xdr:to>
      <xdr:col>50</xdr:col>
      <xdr:colOff>165100</xdr:colOff>
      <xdr:row>37</xdr:row>
      <xdr:rowOff>54953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71480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0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96754</xdr:rowOff>
    </xdr:from>
    <xdr:to>
      <xdr:col>46</xdr:col>
      <xdr:colOff>38100</xdr:colOff>
      <xdr:row>37</xdr:row>
      <xdr:rowOff>26904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43431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04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163211</xdr:rowOff>
    </xdr:from>
    <xdr:to>
      <xdr:col>41</xdr:col>
      <xdr:colOff>101600</xdr:colOff>
      <xdr:row>37</xdr:row>
      <xdr:rowOff>93361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109888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11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25271</xdr:rowOff>
    </xdr:from>
    <xdr:to>
      <xdr:col>36</xdr:col>
      <xdr:colOff>165100</xdr:colOff>
      <xdr:row>37</xdr:row>
      <xdr:rowOff>126871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6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143398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14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96992</xdr:rowOff>
    </xdr:from>
    <xdr:to>
      <xdr:col>55</xdr:col>
      <xdr:colOff>0</xdr:colOff>
      <xdr:row>55</xdr:row>
      <xdr:rowOff>58975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355292"/>
          <a:ext cx="838200" cy="1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96992</xdr:rowOff>
    </xdr:from>
    <xdr:to>
      <xdr:col>50</xdr:col>
      <xdr:colOff>114300</xdr:colOff>
      <xdr:row>55</xdr:row>
      <xdr:rowOff>47936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55292"/>
          <a:ext cx="889000" cy="1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47936</xdr:rowOff>
    </xdr:from>
    <xdr:to>
      <xdr:col>45</xdr:col>
      <xdr:colOff>177800</xdr:colOff>
      <xdr:row>55</xdr:row>
      <xdr:rowOff>55543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77686"/>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82741</xdr:rowOff>
    </xdr:from>
    <xdr:to>
      <xdr:col>41</xdr:col>
      <xdr:colOff>50800</xdr:colOff>
      <xdr:row>55</xdr:row>
      <xdr:rowOff>55543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341041"/>
          <a:ext cx="889000" cy="14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8175</xdr:rowOff>
    </xdr:from>
    <xdr:to>
      <xdr:col>55</xdr:col>
      <xdr:colOff>50800</xdr:colOff>
      <xdr:row>55</xdr:row>
      <xdr:rowOff>109775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31052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8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46192</xdr:rowOff>
    </xdr:from>
    <xdr:to>
      <xdr:col>50</xdr:col>
      <xdr:colOff>165100</xdr:colOff>
      <xdr:row>54</xdr:row>
      <xdr:rowOff>147792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164319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0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168586</xdr:rowOff>
    </xdr:from>
    <xdr:to>
      <xdr:col>46</xdr:col>
      <xdr:colOff>38100</xdr:colOff>
      <xdr:row>55</xdr:row>
      <xdr:rowOff>98736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115263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0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4743</xdr:rowOff>
    </xdr:from>
    <xdr:to>
      <xdr:col>41</xdr:col>
      <xdr:colOff>101600</xdr:colOff>
      <xdr:row>55</xdr:row>
      <xdr:rowOff>106343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122870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0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31941</xdr:rowOff>
    </xdr:from>
    <xdr:to>
      <xdr:col>36</xdr:col>
      <xdr:colOff>165100</xdr:colOff>
      <xdr:row>54</xdr:row>
      <xdr:rowOff>133541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150068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0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150192</xdr:rowOff>
    </xdr:from>
    <xdr:to>
      <xdr:col>55</xdr:col>
      <xdr:colOff>0</xdr:colOff>
      <xdr:row>75</xdr:row>
      <xdr:rowOff>27949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837492"/>
          <a:ext cx="838200" cy="4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42160</xdr:rowOff>
    </xdr:from>
    <xdr:to>
      <xdr:col>50</xdr:col>
      <xdr:colOff>114300</xdr:colOff>
      <xdr:row>75</xdr:row>
      <xdr:rowOff>27949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729460"/>
          <a:ext cx="889000" cy="1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42160</xdr:rowOff>
    </xdr:from>
    <xdr:to>
      <xdr:col>45</xdr:col>
      <xdr:colOff>177800</xdr:colOff>
      <xdr:row>76</xdr:row>
      <xdr:rowOff>3130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729460"/>
          <a:ext cx="889000" cy="30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99392</xdr:rowOff>
    </xdr:from>
    <xdr:to>
      <xdr:col>55</xdr:col>
      <xdr:colOff>50800</xdr:colOff>
      <xdr:row>75</xdr:row>
      <xdr:rowOff>29542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7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122269</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6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148599</xdr:rowOff>
    </xdr:from>
    <xdr:to>
      <xdr:col>50</xdr:col>
      <xdr:colOff>165100</xdr:colOff>
      <xdr:row>75</xdr:row>
      <xdr:rowOff>78749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8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95276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261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162810</xdr:rowOff>
    </xdr:from>
    <xdr:to>
      <xdr:col>46</xdr:col>
      <xdr:colOff>38100</xdr:colOff>
      <xdr:row>74</xdr:row>
      <xdr:rowOff>92960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109487</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24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123781</xdr:rowOff>
    </xdr:from>
    <xdr:to>
      <xdr:col>41</xdr:col>
      <xdr:colOff>101600</xdr:colOff>
      <xdr:row>76</xdr:row>
      <xdr:rowOff>53932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82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70458</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75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35356</xdr:rowOff>
    </xdr:from>
    <xdr:to>
      <xdr:col>55</xdr:col>
      <xdr:colOff>0</xdr:colOff>
      <xdr:row>93</xdr:row>
      <xdr:rowOff>79561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5808756"/>
          <a:ext cx="838200" cy="2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35356</xdr:rowOff>
    </xdr:from>
    <xdr:to>
      <xdr:col>50</xdr:col>
      <xdr:colOff>114300</xdr:colOff>
      <xdr:row>95</xdr:row>
      <xdr:rowOff>89191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5808756"/>
          <a:ext cx="889000" cy="5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153468</xdr:rowOff>
    </xdr:from>
    <xdr:to>
      <xdr:col>45</xdr:col>
      <xdr:colOff>177800</xdr:colOff>
      <xdr:row>95</xdr:row>
      <xdr:rowOff>89191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098318"/>
          <a:ext cx="889000" cy="2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28761</xdr:rowOff>
    </xdr:from>
    <xdr:to>
      <xdr:col>55</xdr:col>
      <xdr:colOff>50800</xdr:colOff>
      <xdr:row>93</xdr:row>
      <xdr:rowOff>130361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9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51638</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82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156006</xdr:rowOff>
    </xdr:from>
    <xdr:to>
      <xdr:col>50</xdr:col>
      <xdr:colOff>165100</xdr:colOff>
      <xdr:row>92</xdr:row>
      <xdr:rowOff>86156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57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102683</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553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38391</xdr:rowOff>
    </xdr:from>
    <xdr:to>
      <xdr:col>46</xdr:col>
      <xdr:colOff>38100</xdr:colOff>
      <xdr:row>95</xdr:row>
      <xdr:rowOff>139991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2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156518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102668</xdr:rowOff>
    </xdr:from>
    <xdr:to>
      <xdr:col>41</xdr:col>
      <xdr:colOff>101600</xdr:colOff>
      <xdr:row>94</xdr:row>
      <xdr:rowOff>32818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0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49345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582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121476</xdr:rowOff>
    </xdr:from>
    <xdr:to>
      <xdr:col>85</xdr:col>
      <xdr:colOff>127000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465126"/>
          <a:ext cx="838200" cy="2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100622</xdr:rowOff>
    </xdr:from>
    <xdr:to>
      <xdr:col>76</xdr:col>
      <xdr:colOff>114300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444272"/>
          <a:ext cx="889000" cy="2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132271</xdr:rowOff>
    </xdr:from>
    <xdr:to>
      <xdr:col>71</xdr:col>
      <xdr:colOff>177800</xdr:colOff>
      <xdr:row>37</xdr:row>
      <xdr:rowOff>100622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304471"/>
          <a:ext cx="889000" cy="1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102036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141126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70676</xdr:rowOff>
    </xdr:from>
    <xdr:to>
      <xdr:col>85</xdr:col>
      <xdr:colOff>177800</xdr:colOff>
      <xdr:row>38</xdr:row>
      <xdr:rowOff>826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93553</xdr:rowOff>
    </xdr:from>
    <xdr:ext cx="534377"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2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49822</xdr:rowOff>
    </xdr:from>
    <xdr:to>
      <xdr:col>72</xdr:col>
      <xdr:colOff>38100</xdr:colOff>
      <xdr:row>37</xdr:row>
      <xdr:rowOff>151422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3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167949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1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81471</xdr:rowOff>
    </xdr:from>
    <xdr:to>
      <xdr:col>67</xdr:col>
      <xdr:colOff>101600</xdr:colOff>
      <xdr:row>37</xdr:row>
      <xdr:rowOff>11621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28148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0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136920</xdr:rowOff>
    </xdr:from>
    <xdr:to>
      <xdr:col>85</xdr:col>
      <xdr:colOff>127000</xdr:colOff>
      <xdr:row>77</xdr:row>
      <xdr:rowOff>151368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3338570"/>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124622</xdr:rowOff>
    </xdr:from>
    <xdr:to>
      <xdr:col>81</xdr:col>
      <xdr:colOff>50800</xdr:colOff>
      <xdr:row>77</xdr:row>
      <xdr:rowOff>136920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32627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121247</xdr:rowOff>
    </xdr:from>
    <xdr:to>
      <xdr:col>76</xdr:col>
      <xdr:colOff>114300</xdr:colOff>
      <xdr:row>77</xdr:row>
      <xdr:rowOff>124622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322897"/>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110782</xdr:rowOff>
    </xdr:from>
    <xdr:to>
      <xdr:col>71</xdr:col>
      <xdr:colOff>177800</xdr:colOff>
      <xdr:row>77</xdr:row>
      <xdr:rowOff>121247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312432"/>
          <a:ext cx="8890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100568</xdr:rowOff>
    </xdr:from>
    <xdr:to>
      <xdr:col>85</xdr:col>
      <xdr:colOff>177800</xdr:colOff>
      <xdr:row>78</xdr:row>
      <xdr:rowOff>30718</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3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15495</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2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86120</xdr:rowOff>
    </xdr:from>
    <xdr:to>
      <xdr:col>81</xdr:col>
      <xdr:colOff>101600</xdr:colOff>
      <xdr:row>78</xdr:row>
      <xdr:rowOff>16270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7397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3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73822</xdr:rowOff>
    </xdr:from>
    <xdr:to>
      <xdr:col>76</xdr:col>
      <xdr:colOff>165100</xdr:colOff>
      <xdr:row>78</xdr:row>
      <xdr:rowOff>3972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2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166549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70447</xdr:rowOff>
    </xdr:from>
    <xdr:to>
      <xdr:col>72</xdr:col>
      <xdr:colOff>38100</xdr:colOff>
      <xdr:row>78</xdr:row>
      <xdr:rowOff>597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2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163174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6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59982</xdr:rowOff>
    </xdr:from>
    <xdr:to>
      <xdr:col>67</xdr:col>
      <xdr:colOff>101600</xdr:colOff>
      <xdr:row>77</xdr:row>
      <xdr:rowOff>161582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152709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52632</xdr:rowOff>
    </xdr:from>
    <xdr:to>
      <xdr:col>85</xdr:col>
      <xdr:colOff>127000</xdr:colOff>
      <xdr:row>98</xdr:row>
      <xdr:rowOff>154732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854732"/>
          <a:ext cx="838200" cy="10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52632</xdr:rowOff>
    </xdr:from>
    <xdr:to>
      <xdr:col>81</xdr:col>
      <xdr:colOff>50800</xdr:colOff>
      <xdr:row>99</xdr:row>
      <xdr:rowOff>7838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854732"/>
          <a:ext cx="889000" cy="1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131742</xdr:rowOff>
    </xdr:from>
    <xdr:to>
      <xdr:col>76</xdr:col>
      <xdr:colOff>114300</xdr:colOff>
      <xdr:row>99</xdr:row>
      <xdr:rowOff>7838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933842"/>
          <a:ext cx="889000" cy="4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131742</xdr:rowOff>
    </xdr:from>
    <xdr:to>
      <xdr:col>71</xdr:col>
      <xdr:colOff>177800</xdr:colOff>
      <xdr:row>99</xdr:row>
      <xdr:rowOff>21893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933842"/>
          <a:ext cx="889000" cy="6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103932</xdr:rowOff>
    </xdr:from>
    <xdr:to>
      <xdr:col>85</xdr:col>
      <xdr:colOff>177800</xdr:colOff>
      <xdr:row>99</xdr:row>
      <xdr:rowOff>34082</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1832</xdr:rowOff>
    </xdr:from>
    <xdr:to>
      <xdr:col>81</xdr:col>
      <xdr:colOff>101600</xdr:colOff>
      <xdr:row>98</xdr:row>
      <xdr:rowOff>103432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119959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7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128488</xdr:rowOff>
    </xdr:from>
    <xdr:to>
      <xdr:col>76</xdr:col>
      <xdr:colOff>165100</xdr:colOff>
      <xdr:row>99</xdr:row>
      <xdr:rowOff>58638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49765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2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80942</xdr:rowOff>
    </xdr:from>
    <xdr:to>
      <xdr:col>72</xdr:col>
      <xdr:colOff>38100</xdr:colOff>
      <xdr:row>99</xdr:row>
      <xdr:rowOff>11092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2219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7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142543</xdr:rowOff>
    </xdr:from>
    <xdr:to>
      <xdr:col>67</xdr:col>
      <xdr:colOff>101600</xdr:colOff>
      <xdr:row>99</xdr:row>
      <xdr:rowOff>72693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63820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41448</xdr:rowOff>
    </xdr:from>
    <xdr:to>
      <xdr:col>116</xdr:col>
      <xdr:colOff>63500</xdr:colOff>
      <xdr:row>56</xdr:row>
      <xdr:rowOff>44466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9299748"/>
          <a:ext cx="838200" cy="34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41448</xdr:rowOff>
    </xdr:from>
    <xdr:to>
      <xdr:col>111</xdr:col>
      <xdr:colOff>177800</xdr:colOff>
      <xdr:row>55</xdr:row>
      <xdr:rowOff>127127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9299748"/>
          <a:ext cx="889000" cy="2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127127</xdr:rowOff>
    </xdr:from>
    <xdr:to>
      <xdr:col>107</xdr:col>
      <xdr:colOff>50800</xdr:colOff>
      <xdr:row>55</xdr:row>
      <xdr:rowOff>139105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9556877"/>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127905</xdr:rowOff>
    </xdr:from>
    <xdr:to>
      <xdr:col>102</xdr:col>
      <xdr:colOff>114300</xdr:colOff>
      <xdr:row>55</xdr:row>
      <xdr:rowOff>139105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9557655"/>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48810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47027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9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165116</xdr:rowOff>
    </xdr:from>
    <xdr:to>
      <xdr:col>116</xdr:col>
      <xdr:colOff>114300</xdr:colOff>
      <xdr:row>56</xdr:row>
      <xdr:rowOff>95266</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5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16543</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4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162098</xdr:rowOff>
    </xdr:from>
    <xdr:to>
      <xdr:col>112</xdr:col>
      <xdr:colOff>38100</xdr:colOff>
      <xdr:row>54</xdr:row>
      <xdr:rowOff>92248</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2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108775</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56111" y="90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76327</xdr:rowOff>
    </xdr:from>
    <xdr:to>
      <xdr:col>107</xdr:col>
      <xdr:colOff>101600</xdr:colOff>
      <xdr:row>56</xdr:row>
      <xdr:rowOff>6477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23004</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2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88305</xdr:rowOff>
    </xdr:from>
    <xdr:to>
      <xdr:col>102</xdr:col>
      <xdr:colOff>165100</xdr:colOff>
      <xdr:row>56</xdr:row>
      <xdr:rowOff>18455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5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34982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2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77105</xdr:rowOff>
    </xdr:from>
    <xdr:to>
      <xdr:col>98</xdr:col>
      <xdr:colOff>38100</xdr:colOff>
      <xdr:row>56</xdr:row>
      <xdr:rowOff>7255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5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23782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2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36449</xdr:rowOff>
    </xdr:from>
    <xdr:to>
      <xdr:col>116</xdr:col>
      <xdr:colOff>63500</xdr:colOff>
      <xdr:row>74</xdr:row>
      <xdr:rowOff>118402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723749"/>
          <a:ext cx="8382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36449</xdr:rowOff>
    </xdr:from>
    <xdr:to>
      <xdr:col>111</xdr:col>
      <xdr:colOff>177800</xdr:colOff>
      <xdr:row>75</xdr:row>
      <xdr:rowOff>9830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723749"/>
          <a:ext cx="889000" cy="1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41821</xdr:rowOff>
    </xdr:from>
    <xdr:to>
      <xdr:col>107</xdr:col>
      <xdr:colOff>50800</xdr:colOff>
      <xdr:row>75</xdr:row>
      <xdr:rowOff>9830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545300" y="12557671"/>
          <a:ext cx="889000" cy="3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147815</xdr:rowOff>
    </xdr:from>
    <xdr:to>
      <xdr:col>102</xdr:col>
      <xdr:colOff>114300</xdr:colOff>
      <xdr:row>73</xdr:row>
      <xdr:rowOff>41821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492215"/>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67602</xdr:rowOff>
    </xdr:from>
    <xdr:to>
      <xdr:col>116</xdr:col>
      <xdr:colOff>114300</xdr:colOff>
      <xdr:row>74</xdr:row>
      <xdr:rowOff>169202</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7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90479</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60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157099</xdr:rowOff>
    </xdr:from>
    <xdr:to>
      <xdr:col>112</xdr:col>
      <xdr:colOff>38100</xdr:colOff>
      <xdr:row>74</xdr:row>
      <xdr:rowOff>87249</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6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103776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44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130480</xdr:rowOff>
    </xdr:from>
    <xdr:to>
      <xdr:col>107</xdr:col>
      <xdr:colOff>101600</xdr:colOff>
      <xdr:row>75</xdr:row>
      <xdr:rowOff>60630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8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77157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162471</xdr:rowOff>
    </xdr:from>
    <xdr:to>
      <xdr:col>102</xdr:col>
      <xdr:colOff>165100</xdr:colOff>
      <xdr:row>73</xdr:row>
      <xdr:rowOff>92621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5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109148</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28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97015</xdr:rowOff>
    </xdr:from>
    <xdr:to>
      <xdr:col>98</xdr:col>
      <xdr:colOff>38100</xdr:colOff>
      <xdr:row>73</xdr:row>
      <xdr:rowOff>27165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43692</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2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1,237,192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142,956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年度から横ばいで推移してきており、高止まりの傾向にあるが、前年度から比較すると、類似団体平均は</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％増加している中にあって、本町では</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％の増加に留まっている状況にある。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352,375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円となっており、類似団体と比較して一人当たりコストが高い状況となっているが、前年度と比較して</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％の減少となっている。これは、観光施設等の再整備工事や放射線防護対策工事の完成による減であり、今後、公共施設等総合管理計画に基づき、 公共施設の適正な配置及び維持管理経費の削減に努める。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8,296
8,219
212.19
10,760,107
10,263,748
405,239
5,104,574
2,204,648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107442</xdr:rowOff>
    </xdr:from>
    <xdr:to>
      <xdr:col>24</xdr:col>
      <xdr:colOff>63500</xdr:colOff>
      <xdr:row>35</xdr:row>
      <xdr:rowOff>12446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6742"/>
          <a:ext cx="8382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155321</xdr:rowOff>
    </xdr:from>
    <xdr:to>
      <xdr:col>19</xdr:col>
      <xdr:colOff>177800</xdr:colOff>
      <xdr:row>34</xdr:row>
      <xdr:rowOff>107442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13171"/>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155321</xdr:rowOff>
    </xdr:from>
    <xdr:to>
      <xdr:col>15</xdr:col>
      <xdr:colOff>50800</xdr:colOff>
      <xdr:row>34</xdr:row>
      <xdr:rowOff>48387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13171"/>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48387</xdr:rowOff>
    </xdr:from>
    <xdr:to>
      <xdr:col>10</xdr:col>
      <xdr:colOff>114300</xdr:colOff>
      <xdr:row>34</xdr:row>
      <xdr:rowOff>143383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77687"/>
          <a:ext cx="889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133096</xdr:rowOff>
    </xdr:from>
    <xdr:to>
      <xdr:col>24</xdr:col>
      <xdr:colOff>114300</xdr:colOff>
      <xdr:row>35</xdr:row>
      <xdr:rowOff>63246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155973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56642</xdr:rowOff>
    </xdr:from>
    <xdr:to>
      <xdr:col>20</xdr:col>
      <xdr:colOff>38100</xdr:colOff>
      <xdr:row>34</xdr:row>
      <xdr:rowOff>158242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3319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104521</xdr:rowOff>
    </xdr:from>
    <xdr:to>
      <xdr:col>15</xdr:col>
      <xdr:colOff>101600</xdr:colOff>
      <xdr:row>34</xdr:row>
      <xdr:rowOff>34671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51198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169037</xdr:rowOff>
    </xdr:from>
    <xdr:to>
      <xdr:col>10</xdr:col>
      <xdr:colOff>165100</xdr:colOff>
      <xdr:row>34</xdr:row>
      <xdr:rowOff>99187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115714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92583</xdr:rowOff>
    </xdr:from>
    <xdr:to>
      <xdr:col>6</xdr:col>
      <xdr:colOff>38100</xdr:colOff>
      <xdr:row>35</xdr:row>
      <xdr:rowOff>22733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39260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41925</xdr:rowOff>
    </xdr:from>
    <xdr:to>
      <xdr:col>24</xdr:col>
      <xdr:colOff>63500</xdr:colOff>
      <xdr:row>57</xdr:row>
      <xdr:rowOff>110011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14575"/>
          <a:ext cx="8382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41925</xdr:rowOff>
    </xdr:from>
    <xdr:to>
      <xdr:col>19</xdr:col>
      <xdr:colOff>177800</xdr:colOff>
      <xdr:row>57</xdr:row>
      <xdr:rowOff>165760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14575"/>
          <a:ext cx="889000" cy="1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153814</xdr:rowOff>
    </xdr:from>
    <xdr:to>
      <xdr:col>15</xdr:col>
      <xdr:colOff>50800</xdr:colOff>
      <xdr:row>57</xdr:row>
      <xdr:rowOff>165760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26464"/>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139174</xdr:rowOff>
    </xdr:from>
    <xdr:to>
      <xdr:col>10</xdr:col>
      <xdr:colOff>114300</xdr:colOff>
      <xdr:row>57</xdr:row>
      <xdr:rowOff>153814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11824"/>
          <a:ext cx="889000" cy="1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59211</xdr:rowOff>
    </xdr:from>
    <xdr:to>
      <xdr:col>24</xdr:col>
      <xdr:colOff>114300</xdr:colOff>
      <xdr:row>57</xdr:row>
      <xdr:rowOff>160811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82088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162575</xdr:rowOff>
    </xdr:from>
    <xdr:to>
      <xdr:col>20</xdr:col>
      <xdr:colOff>38100</xdr:colOff>
      <xdr:row>57</xdr:row>
      <xdr:rowOff>92725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109252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3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114960</xdr:rowOff>
    </xdr:from>
    <xdr:to>
      <xdr:col>15</xdr:col>
      <xdr:colOff>101600</xdr:colOff>
      <xdr:row>58</xdr:row>
      <xdr:rowOff>45110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61637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103014</xdr:rowOff>
    </xdr:from>
    <xdr:to>
      <xdr:col>10</xdr:col>
      <xdr:colOff>165100</xdr:colOff>
      <xdr:row>58</xdr:row>
      <xdr:rowOff>33164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24291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96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88374</xdr:rowOff>
    </xdr:from>
    <xdr:to>
      <xdr:col>6</xdr:col>
      <xdr:colOff>38100</xdr:colOff>
      <xdr:row>58</xdr:row>
      <xdr:rowOff>18524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35051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3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115012</xdr:rowOff>
    </xdr:from>
    <xdr:to>
      <xdr:col>24</xdr:col>
      <xdr:colOff>63500</xdr:colOff>
      <xdr:row>71</xdr:row>
      <xdr:rowOff>138383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87962"/>
          <a:ext cx="838200" cy="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89157</xdr:rowOff>
    </xdr:from>
    <xdr:to>
      <xdr:col>19</xdr:col>
      <xdr:colOff>177800</xdr:colOff>
      <xdr:row>71</xdr:row>
      <xdr:rowOff>138383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090657"/>
          <a:ext cx="889000" cy="2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89157</xdr:rowOff>
    </xdr:from>
    <xdr:to>
      <xdr:col>15</xdr:col>
      <xdr:colOff>50800</xdr:colOff>
      <xdr:row>71</xdr:row>
      <xdr:rowOff>27414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090657"/>
          <a:ext cx="889000" cy="10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27414</xdr:rowOff>
    </xdr:from>
    <xdr:to>
      <xdr:col>10</xdr:col>
      <xdr:colOff>114300</xdr:colOff>
      <xdr:row>71</xdr:row>
      <xdr:rowOff>161689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200364"/>
          <a:ext cx="889000" cy="1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64212</xdr:rowOff>
    </xdr:from>
    <xdr:to>
      <xdr:col>24</xdr:col>
      <xdr:colOff>114300</xdr:colOff>
      <xdr:row>71</xdr:row>
      <xdr:rowOff>165812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3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87089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08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87583</xdr:rowOff>
    </xdr:from>
    <xdr:to>
      <xdr:col>20</xdr:col>
      <xdr:colOff>38100</xdr:colOff>
      <xdr:row>72</xdr:row>
      <xdr:rowOff>17733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34260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3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38357</xdr:rowOff>
    </xdr:from>
    <xdr:to>
      <xdr:col>15</xdr:col>
      <xdr:colOff>101600</xdr:colOff>
      <xdr:row>70</xdr:row>
      <xdr:rowOff>139957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0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156484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181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148064</xdr:rowOff>
    </xdr:from>
    <xdr:to>
      <xdr:col>10</xdr:col>
      <xdr:colOff>165100</xdr:colOff>
      <xdr:row>71</xdr:row>
      <xdr:rowOff>78214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1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94741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192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110889</xdr:rowOff>
    </xdr:from>
    <xdr:to>
      <xdr:col>6</xdr:col>
      <xdr:colOff>38100</xdr:colOff>
      <xdr:row>72</xdr:row>
      <xdr:rowOff>41039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2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57566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05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53107</xdr:rowOff>
    </xdr:from>
    <xdr:to>
      <xdr:col>24</xdr:col>
      <xdr:colOff>63500</xdr:colOff>
      <xdr:row>96</xdr:row>
      <xdr:rowOff>107933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12307"/>
          <a:ext cx="8382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53107</xdr:rowOff>
    </xdr:from>
    <xdr:to>
      <xdr:col>19</xdr:col>
      <xdr:colOff>177800</xdr:colOff>
      <xdr:row>96</xdr:row>
      <xdr:rowOff>91492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12307"/>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91492</xdr:rowOff>
    </xdr:from>
    <xdr:to>
      <xdr:col>15</xdr:col>
      <xdr:colOff>50800</xdr:colOff>
      <xdr:row>97</xdr:row>
      <xdr:rowOff>18066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50692"/>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127820</xdr:rowOff>
    </xdr:from>
    <xdr:to>
      <xdr:col>10</xdr:col>
      <xdr:colOff>114300</xdr:colOff>
      <xdr:row>97</xdr:row>
      <xdr:rowOff>18066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87020"/>
          <a:ext cx="889000" cy="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57133</xdr:rowOff>
    </xdr:from>
    <xdr:to>
      <xdr:col>24</xdr:col>
      <xdr:colOff>114300</xdr:colOff>
      <xdr:row>96</xdr:row>
      <xdr:rowOff>158733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80010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6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2307</xdr:rowOff>
    </xdr:from>
    <xdr:to>
      <xdr:col>20</xdr:col>
      <xdr:colOff>38100</xdr:colOff>
      <xdr:row>96</xdr:row>
      <xdr:rowOff>103907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120434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23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40692</xdr:rowOff>
    </xdr:from>
    <xdr:to>
      <xdr:col>15</xdr:col>
      <xdr:colOff>101600</xdr:colOff>
      <xdr:row>96</xdr:row>
      <xdr:rowOff>142292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158819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27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138716</xdr:rowOff>
    </xdr:from>
    <xdr:to>
      <xdr:col>10</xdr:col>
      <xdr:colOff>165100</xdr:colOff>
      <xdr:row>97</xdr:row>
      <xdr:rowOff>68866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85393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77020</xdr:rowOff>
    </xdr:from>
    <xdr:to>
      <xdr:col>6</xdr:col>
      <xdr:colOff>38100</xdr:colOff>
      <xdr:row>97</xdr:row>
      <xdr:rowOff>7170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23697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1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108427</xdr:rowOff>
    </xdr:from>
    <xdr:to>
      <xdr:col>55</xdr:col>
      <xdr:colOff>0</xdr:colOff>
      <xdr:row>35</xdr:row>
      <xdr:rowOff>113091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109177"/>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113091</xdr:rowOff>
    </xdr:from>
    <xdr:to>
      <xdr:col>50</xdr:col>
      <xdr:colOff>114300</xdr:colOff>
      <xdr:row>35</xdr:row>
      <xdr:rowOff>120772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1384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120772</xdr:rowOff>
    </xdr:from>
    <xdr:to>
      <xdr:col>45</xdr:col>
      <xdr:colOff>177800</xdr:colOff>
      <xdr:row>35</xdr:row>
      <xdr:rowOff>128544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12152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58319</xdr:rowOff>
    </xdr:from>
    <xdr:to>
      <xdr:col>41</xdr:col>
      <xdr:colOff>50800</xdr:colOff>
      <xdr:row>35</xdr:row>
      <xdr:rowOff>128544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716169"/>
          <a:ext cx="889000" cy="4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119265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57627</xdr:rowOff>
    </xdr:from>
    <xdr:to>
      <xdr:col>55</xdr:col>
      <xdr:colOff>50800</xdr:colOff>
      <xdr:row>35</xdr:row>
      <xdr:rowOff>159227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80504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62291</xdr:rowOff>
    </xdr:from>
    <xdr:to>
      <xdr:col>50</xdr:col>
      <xdr:colOff>165100</xdr:colOff>
      <xdr:row>35</xdr:row>
      <xdr:rowOff>163891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8968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8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69972</xdr:rowOff>
    </xdr:from>
    <xdr:to>
      <xdr:col>46</xdr:col>
      <xdr:colOff>38100</xdr:colOff>
      <xdr:row>36</xdr:row>
      <xdr:rowOff>122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7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16649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84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77744</xdr:rowOff>
    </xdr:from>
    <xdr:to>
      <xdr:col>41</xdr:col>
      <xdr:colOff>101600</xdr:colOff>
      <xdr:row>36</xdr:row>
      <xdr:rowOff>7894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24421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5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7519</xdr:rowOff>
    </xdr:from>
    <xdr:to>
      <xdr:col>36</xdr:col>
      <xdr:colOff>165100</xdr:colOff>
      <xdr:row>33</xdr:row>
      <xdr:rowOff>109119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125646</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05111" y="544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98044</xdr:rowOff>
    </xdr:from>
    <xdr:to>
      <xdr:col>54</xdr:col>
      <xdr:colOff>189865</xdr:colOff>
      <xdr:row>58</xdr:row>
      <xdr:rowOff>3357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41994"/>
          <a:ext cx="1270" cy="110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7184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3357</xdr:rowOff>
    </xdr:from>
    <xdr:to>
      <xdr:col>55</xdr:col>
      <xdr:colOff>88900</xdr:colOff>
      <xdr:row>58</xdr:row>
      <xdr:rowOff>3357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44721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1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98044</xdr:rowOff>
    </xdr:from>
    <xdr:to>
      <xdr:col>55</xdr:col>
      <xdr:colOff>88900</xdr:colOff>
      <xdr:row>51</xdr:row>
      <xdr:rowOff>98044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41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104324</xdr:rowOff>
    </xdr:from>
    <xdr:to>
      <xdr:col>55</xdr:col>
      <xdr:colOff>0</xdr:colOff>
      <xdr:row>51</xdr:row>
      <xdr:rowOff>98044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8676824"/>
          <a:ext cx="838200" cy="1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27608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28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49181</xdr:rowOff>
    </xdr:from>
    <xdr:to>
      <xdr:col>55</xdr:col>
      <xdr:colOff>50800</xdr:colOff>
      <xdr:row>56</xdr:row>
      <xdr:rowOff>150781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104324</xdr:rowOff>
    </xdr:from>
    <xdr:to>
      <xdr:col>50</xdr:col>
      <xdr:colOff>114300</xdr:colOff>
      <xdr:row>52</xdr:row>
      <xdr:rowOff>118355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8676824"/>
          <a:ext cx="889000" cy="35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91398</xdr:rowOff>
    </xdr:from>
    <xdr:to>
      <xdr:col>50</xdr:col>
      <xdr:colOff>165100</xdr:colOff>
      <xdr:row>57</xdr:row>
      <xdr:rowOff>21548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12675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81652</xdr:rowOff>
    </xdr:from>
    <xdr:to>
      <xdr:col>45</xdr:col>
      <xdr:colOff>177800</xdr:colOff>
      <xdr:row>52</xdr:row>
      <xdr:rowOff>118355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8825602"/>
          <a:ext cx="889000" cy="2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93918</xdr:rowOff>
    </xdr:from>
    <xdr:to>
      <xdr:col>46</xdr:col>
      <xdr:colOff>38100</xdr:colOff>
      <xdr:row>57</xdr:row>
      <xdr:rowOff>24068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15195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7695</xdr:rowOff>
    </xdr:from>
    <xdr:to>
      <xdr:col>41</xdr:col>
      <xdr:colOff>50800</xdr:colOff>
      <xdr:row>51</xdr:row>
      <xdr:rowOff>81652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8751645"/>
          <a:ext cx="889000" cy="7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98038</xdr:rowOff>
    </xdr:from>
    <xdr:to>
      <xdr:col>41</xdr:col>
      <xdr:colOff>101600</xdr:colOff>
      <xdr:row>57</xdr:row>
      <xdr:rowOff>28188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19315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95032</xdr:rowOff>
    </xdr:from>
    <xdr:to>
      <xdr:col>36</xdr:col>
      <xdr:colOff>165100</xdr:colOff>
      <xdr:row>57</xdr:row>
      <xdr:rowOff>25182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47244</xdr:rowOff>
    </xdr:from>
    <xdr:to>
      <xdr:col>55</xdr:col>
      <xdr:colOff>50800</xdr:colOff>
      <xdr:row>51</xdr:row>
      <xdr:rowOff>148844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7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271</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7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53524</xdr:rowOff>
    </xdr:from>
    <xdr:to>
      <xdr:col>50</xdr:col>
      <xdr:colOff>165100</xdr:colOff>
      <xdr:row>50</xdr:row>
      <xdr:rowOff>155124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86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201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84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67555</xdr:rowOff>
    </xdr:from>
    <xdr:to>
      <xdr:col>46</xdr:col>
      <xdr:colOff>38100</xdr:colOff>
      <xdr:row>52</xdr:row>
      <xdr:rowOff>169155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89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14232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875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30852</xdr:rowOff>
    </xdr:from>
    <xdr:to>
      <xdr:col>41</xdr:col>
      <xdr:colOff>101600</xdr:colOff>
      <xdr:row>51</xdr:row>
      <xdr:rowOff>132452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87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148979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855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128345</xdr:rowOff>
    </xdr:from>
    <xdr:to>
      <xdr:col>36</xdr:col>
      <xdr:colOff>165100</xdr:colOff>
      <xdr:row>51</xdr:row>
      <xdr:rowOff>58495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87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75022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847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157509</xdr:rowOff>
    </xdr:from>
    <xdr:to>
      <xdr:col>55</xdr:col>
      <xdr:colOff>0</xdr:colOff>
      <xdr:row>76</xdr:row>
      <xdr:rowOff>88145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44809"/>
          <a:ext cx="838200" cy="27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157509</xdr:rowOff>
    </xdr:from>
    <xdr:to>
      <xdr:col>50</xdr:col>
      <xdr:colOff>114300</xdr:colOff>
      <xdr:row>76</xdr:row>
      <xdr:rowOff>98498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44809"/>
          <a:ext cx="889000" cy="28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98498</xdr:rowOff>
    </xdr:from>
    <xdr:to>
      <xdr:col>45</xdr:col>
      <xdr:colOff>177800</xdr:colOff>
      <xdr:row>77</xdr:row>
      <xdr:rowOff>2225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28698"/>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29972</xdr:rowOff>
    </xdr:from>
    <xdr:to>
      <xdr:col>41</xdr:col>
      <xdr:colOff>50800</xdr:colOff>
      <xdr:row>77</xdr:row>
      <xdr:rowOff>2225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60172"/>
          <a:ext cx="889000" cy="1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37345</xdr:rowOff>
    </xdr:from>
    <xdr:to>
      <xdr:col>55</xdr:col>
      <xdr:colOff>50800</xdr:colOff>
      <xdr:row>76</xdr:row>
      <xdr:rowOff>138945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60222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106709</xdr:rowOff>
    </xdr:from>
    <xdr:to>
      <xdr:col>50</xdr:col>
      <xdr:colOff>165100</xdr:colOff>
      <xdr:row>75</xdr:row>
      <xdr:rowOff>36859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53386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47698</xdr:rowOff>
    </xdr:from>
    <xdr:to>
      <xdr:col>46</xdr:col>
      <xdr:colOff>38100</xdr:colOff>
      <xdr:row>76</xdr:row>
      <xdr:rowOff>149298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165825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5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122875</xdr:rowOff>
    </xdr:from>
    <xdr:to>
      <xdr:col>41</xdr:col>
      <xdr:colOff>101600</xdr:colOff>
      <xdr:row>77</xdr:row>
      <xdr:rowOff>53025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69552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150622</xdr:rowOff>
    </xdr:from>
    <xdr:to>
      <xdr:col>36</xdr:col>
      <xdr:colOff>165100</xdr:colOff>
      <xdr:row>76</xdr:row>
      <xdr:rowOff>80772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97299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66722</xdr:rowOff>
    </xdr:from>
    <xdr:to>
      <xdr:col>55</xdr:col>
      <xdr:colOff>0</xdr:colOff>
      <xdr:row>94</xdr:row>
      <xdr:rowOff>143001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183022"/>
          <a:ext cx="838200" cy="7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66722</xdr:rowOff>
    </xdr:from>
    <xdr:to>
      <xdr:col>50</xdr:col>
      <xdr:colOff>114300</xdr:colOff>
      <xdr:row>95</xdr:row>
      <xdr:rowOff>16878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183022"/>
          <a:ext cx="889000" cy="1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16878</xdr:rowOff>
    </xdr:from>
    <xdr:to>
      <xdr:col>45</xdr:col>
      <xdr:colOff>177800</xdr:colOff>
      <xdr:row>95</xdr:row>
      <xdr:rowOff>107316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304628"/>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107316</xdr:rowOff>
    </xdr:from>
    <xdr:to>
      <xdr:col>41</xdr:col>
      <xdr:colOff>50800</xdr:colOff>
      <xdr:row>96</xdr:row>
      <xdr:rowOff>21947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95066"/>
          <a:ext cx="8890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92201</xdr:rowOff>
    </xdr:from>
    <xdr:to>
      <xdr:col>55</xdr:col>
      <xdr:colOff>50800</xdr:colOff>
      <xdr:row>95</xdr:row>
      <xdr:rowOff>22351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2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115078</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0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15922</xdr:rowOff>
    </xdr:from>
    <xdr:to>
      <xdr:col>50</xdr:col>
      <xdr:colOff>165100</xdr:colOff>
      <xdr:row>94</xdr:row>
      <xdr:rowOff>117522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1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134049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590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137528</xdr:rowOff>
    </xdr:from>
    <xdr:to>
      <xdr:col>46</xdr:col>
      <xdr:colOff>38100</xdr:colOff>
      <xdr:row>95</xdr:row>
      <xdr:rowOff>67678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2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84205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02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56516</xdr:rowOff>
    </xdr:from>
    <xdr:to>
      <xdr:col>41</xdr:col>
      <xdr:colOff>101600</xdr:colOff>
      <xdr:row>95</xdr:row>
      <xdr:rowOff>158116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3193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1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142597</xdr:rowOff>
    </xdr:from>
    <xdr:to>
      <xdr:col>36</xdr:col>
      <xdr:colOff>165100</xdr:colOff>
      <xdr:row>96</xdr:row>
      <xdr:rowOff>72747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89274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20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122669</xdr:rowOff>
    </xdr:from>
    <xdr:to>
      <xdr:col>85</xdr:col>
      <xdr:colOff>127000</xdr:colOff>
      <xdr:row>36</xdr:row>
      <xdr:rowOff>65382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609069"/>
          <a:ext cx="838200" cy="6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109639</xdr:rowOff>
    </xdr:from>
    <xdr:to>
      <xdr:col>81</xdr:col>
      <xdr:colOff>50800</xdr:colOff>
      <xdr:row>32</xdr:row>
      <xdr:rowOff>122669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59603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91625</xdr:rowOff>
    </xdr:from>
    <xdr:to>
      <xdr:col>76</xdr:col>
      <xdr:colOff>114300</xdr:colOff>
      <xdr:row>32</xdr:row>
      <xdr:rowOff>109639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406575"/>
          <a:ext cx="889000" cy="1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91625</xdr:rowOff>
    </xdr:from>
    <xdr:to>
      <xdr:col>71</xdr:col>
      <xdr:colOff>177800</xdr:colOff>
      <xdr:row>32</xdr:row>
      <xdr:rowOff>80561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406575"/>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14582</xdr:rowOff>
    </xdr:from>
    <xdr:to>
      <xdr:col>85</xdr:col>
      <xdr:colOff>177800</xdr:colOff>
      <xdr:row>36</xdr:row>
      <xdr:rowOff>116182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8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37459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3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71869</xdr:rowOff>
    </xdr:from>
    <xdr:to>
      <xdr:col>81</xdr:col>
      <xdr:colOff>101600</xdr:colOff>
      <xdr:row>33</xdr:row>
      <xdr:rowOff>2019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5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18546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3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58839</xdr:rowOff>
    </xdr:from>
    <xdr:to>
      <xdr:col>76</xdr:col>
      <xdr:colOff>165100</xdr:colOff>
      <xdr:row>32</xdr:row>
      <xdr:rowOff>160439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5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5516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3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40825</xdr:rowOff>
    </xdr:from>
    <xdr:to>
      <xdr:col>72</xdr:col>
      <xdr:colOff>38100</xdr:colOff>
      <xdr:row>31</xdr:row>
      <xdr:rowOff>142425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3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158952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13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29761</xdr:rowOff>
    </xdr:from>
    <xdr:to>
      <xdr:col>67</xdr:col>
      <xdr:colOff>101600</xdr:colOff>
      <xdr:row>32</xdr:row>
      <xdr:rowOff>131361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5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147888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2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48999</xdr:rowOff>
    </xdr:from>
    <xdr:to>
      <xdr:col>85</xdr:col>
      <xdr:colOff>127000</xdr:colOff>
      <xdr:row>53</xdr:row>
      <xdr:rowOff>77818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8792949"/>
          <a:ext cx="838200" cy="37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17232</xdr:rowOff>
    </xdr:from>
    <xdr:to>
      <xdr:col>81</xdr:col>
      <xdr:colOff>50800</xdr:colOff>
      <xdr:row>53</xdr:row>
      <xdr:rowOff>77818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8761182"/>
          <a:ext cx="889000" cy="40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132583</xdr:rowOff>
    </xdr:from>
    <xdr:to>
      <xdr:col>76</xdr:col>
      <xdr:colOff>114300</xdr:colOff>
      <xdr:row>51</xdr:row>
      <xdr:rowOff>17232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8705083"/>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132583</xdr:rowOff>
    </xdr:from>
    <xdr:to>
      <xdr:col>71</xdr:col>
      <xdr:colOff>177800</xdr:colOff>
      <xdr:row>51</xdr:row>
      <xdr:rowOff>2906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8705083"/>
          <a:ext cx="889000" cy="4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169649</xdr:rowOff>
    </xdr:from>
    <xdr:to>
      <xdr:col>85</xdr:col>
      <xdr:colOff>177800</xdr:colOff>
      <xdr:row>51</xdr:row>
      <xdr:rowOff>99799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87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21076</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859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27018</xdr:rowOff>
    </xdr:from>
    <xdr:to>
      <xdr:col>81</xdr:col>
      <xdr:colOff>101600</xdr:colOff>
      <xdr:row>53</xdr:row>
      <xdr:rowOff>128618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1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145145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888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137882</xdr:rowOff>
    </xdr:from>
    <xdr:to>
      <xdr:col>76</xdr:col>
      <xdr:colOff>165100</xdr:colOff>
      <xdr:row>51</xdr:row>
      <xdr:rowOff>68032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87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84559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848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81783</xdr:rowOff>
    </xdr:from>
    <xdr:to>
      <xdr:col>72</xdr:col>
      <xdr:colOff>38100</xdr:colOff>
      <xdr:row>51</xdr:row>
      <xdr:rowOff>11933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865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28460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42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123556</xdr:rowOff>
    </xdr:from>
    <xdr:to>
      <xdr:col>67</xdr:col>
      <xdr:colOff>101600</xdr:colOff>
      <xdr:row>51</xdr:row>
      <xdr:rowOff>53706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86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70233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47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121475</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323125"/>
          <a:ext cx="838200" cy="2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100622</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02272"/>
          <a:ext cx="889000" cy="2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132271</xdr:rowOff>
    </xdr:from>
    <xdr:to>
      <xdr:col>71</xdr:col>
      <xdr:colOff>177800</xdr:colOff>
      <xdr:row>77</xdr:row>
      <xdr:rowOff>100622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162471"/>
          <a:ext cx="889000" cy="1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101643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141127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70675</xdr:rowOff>
    </xdr:from>
    <xdr:to>
      <xdr:col>85</xdr:col>
      <xdr:colOff>177800</xdr:colOff>
      <xdr:row>78</xdr:row>
      <xdr:rowOff>825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2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93552</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1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49822</xdr:rowOff>
    </xdr:from>
    <xdr:to>
      <xdr:col>72</xdr:col>
      <xdr:colOff>38100</xdr:colOff>
      <xdr:row>77</xdr:row>
      <xdr:rowOff>151422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2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167949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0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81471</xdr:rowOff>
    </xdr:from>
    <xdr:to>
      <xdr:col>67</xdr:col>
      <xdr:colOff>101600</xdr:colOff>
      <xdr:row>77</xdr:row>
      <xdr:rowOff>11621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1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28147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28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136920</xdr:rowOff>
    </xdr:from>
    <xdr:to>
      <xdr:col>85</xdr:col>
      <xdr:colOff>127000</xdr:colOff>
      <xdr:row>97</xdr:row>
      <xdr:rowOff>151368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767570"/>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124622</xdr:rowOff>
    </xdr:from>
    <xdr:to>
      <xdr:col>81</xdr:col>
      <xdr:colOff>50800</xdr:colOff>
      <xdr:row>97</xdr:row>
      <xdr:rowOff>136920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75527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121247</xdr:rowOff>
    </xdr:from>
    <xdr:to>
      <xdr:col>76</xdr:col>
      <xdr:colOff>114300</xdr:colOff>
      <xdr:row>97</xdr:row>
      <xdr:rowOff>124622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51897"/>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110782</xdr:rowOff>
    </xdr:from>
    <xdr:to>
      <xdr:col>71</xdr:col>
      <xdr:colOff>177800</xdr:colOff>
      <xdr:row>97</xdr:row>
      <xdr:rowOff>121247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41432"/>
          <a:ext cx="8890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100568</xdr:rowOff>
    </xdr:from>
    <xdr:to>
      <xdr:col>85</xdr:col>
      <xdr:colOff>177800</xdr:colOff>
      <xdr:row>98</xdr:row>
      <xdr:rowOff>30718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15495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4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86120</xdr:rowOff>
    </xdr:from>
    <xdr:to>
      <xdr:col>81</xdr:col>
      <xdr:colOff>101600</xdr:colOff>
      <xdr:row>98</xdr:row>
      <xdr:rowOff>16270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7397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73822</xdr:rowOff>
    </xdr:from>
    <xdr:to>
      <xdr:col>76</xdr:col>
      <xdr:colOff>165100</xdr:colOff>
      <xdr:row>98</xdr:row>
      <xdr:rowOff>3972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166549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70447</xdr:rowOff>
    </xdr:from>
    <xdr:to>
      <xdr:col>72</xdr:col>
      <xdr:colOff>38100</xdr:colOff>
      <xdr:row>98</xdr:row>
      <xdr:rowOff>597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163174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59982</xdr:rowOff>
    </xdr:from>
    <xdr:to>
      <xdr:col>67</xdr:col>
      <xdr:colOff>101600</xdr:colOff>
      <xdr:row>97</xdr:row>
      <xdr:rowOff>161582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152709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・農林水産業費は、住民一人当たり</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197,289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円となっており、類似団体の中で最も高い状況である。この要因は、漁港施設における防波堤を平成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か年をかけて整備するためであり、漁港施設の安全性の向上を図るとともに船舶等から波浪を防護し、漁業環境の向上に取り組んでいることによるものである。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・教育費が住民一人当たり</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179,403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円となっており、類似団体平均に比べ高い状況である。この要因は、平成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年度開催の福井国体に伴う体育施設の改修工事等であり、設備の充実と利用者の利便性向上を図るために取り組んでいることによるものである。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財政調整基金残高は、適正な財源の確保と歳出の精査により、前年度と比較して増加となっている。</a:t>
          </a:r>
        </a:p>
        <a:p>
          <a:r>
            <a:rPr kumimoji="1" lang="ja-JP" altLang="en-US" sz="1300">
              <a:solidFill>
                <a:sysClr val="windowText" lastClr="000000"/>
              </a:solidFill>
              <a:latin typeface="ＭＳ ゴシック" pitchFamily="49" charset="-128"/>
              <a:ea typeface="ＭＳ ゴシック" pitchFamily="49" charset="-128"/>
            </a:rPr>
            <a:t>　実質収支額が増となったのは、歳入では地方交付税や県支出金が減になったものの、歳出では観光施設再整備工事の完成をはじめとした普通建設事業費の減に加え、公共用施設維持運営基金等の基金積み立てが減になったことによる。</a:t>
          </a:r>
        </a:p>
        <a:p>
          <a:r>
            <a:rPr kumimoji="1" lang="ja-JP" altLang="en-US" sz="1300">
              <a:solidFill>
                <a:sysClr val="windowText" lastClr="000000"/>
              </a:solidFill>
              <a:latin typeface="ＭＳ ゴシック" pitchFamily="49" charset="-128"/>
              <a:ea typeface="ＭＳ ゴシック" pitchFamily="49" charset="-128"/>
            </a:rPr>
            <a:t>　今後とも、将来に少しでも財源が残せるよう経常経費の節減に努めたい。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連結実質赤字比率に係る黒字額は、観光施設の再整備工事完成をはじめとした普通建設事業費の減（▲</a:t>
          </a:r>
          <a:r>
            <a:rPr kumimoji="1" lang="en-US" altLang="ja-JP" sz="1400">
              <a:solidFill>
                <a:sysClr val="windowText" lastClr="000000"/>
              </a:solidFill>
              <a:latin typeface="ＭＳ ゴシック" pitchFamily="49" charset="-128"/>
              <a:ea typeface="ＭＳ ゴシック" pitchFamily="49" charset="-128"/>
            </a:rPr>
            <a:t>611,069</a:t>
          </a:r>
          <a:r>
            <a:rPr kumimoji="1" lang="ja-JP" altLang="en-US" sz="1400">
              <a:solidFill>
                <a:sysClr val="windowText" lastClr="000000"/>
              </a:solidFill>
              <a:latin typeface="ＭＳ ゴシック" pitchFamily="49" charset="-128"/>
              <a:ea typeface="ＭＳ ゴシック" pitchFamily="49" charset="-128"/>
            </a:rPr>
            <a:t>千円）や、公共用施設維持運営基金等の基金積み立ての減（▲</a:t>
          </a:r>
          <a:r>
            <a:rPr kumimoji="1" lang="en-US" altLang="ja-JP" sz="1400">
              <a:solidFill>
                <a:sysClr val="windowText" lastClr="000000"/>
              </a:solidFill>
              <a:latin typeface="ＭＳ ゴシック" pitchFamily="49" charset="-128"/>
              <a:ea typeface="ＭＳ ゴシック" pitchFamily="49" charset="-128"/>
            </a:rPr>
            <a:t>450,719</a:t>
          </a:r>
          <a:r>
            <a:rPr kumimoji="1" lang="ja-JP" altLang="en-US" sz="1400">
              <a:solidFill>
                <a:sysClr val="windowText" lastClr="000000"/>
              </a:solidFill>
              <a:latin typeface="ＭＳ ゴシック" pitchFamily="49" charset="-128"/>
              <a:ea typeface="ＭＳ ゴシック" pitchFamily="49" charset="-128"/>
            </a:rPr>
            <a:t>千円）により、前年度と比較して増加となった。</a:t>
          </a:r>
        </a:p>
        <a:p>
          <a:r>
            <a:rPr kumimoji="1" lang="ja-JP" altLang="en-US" sz="1400">
              <a:solidFill>
                <a:sysClr val="windowText" lastClr="000000"/>
              </a:solidFill>
              <a:latin typeface="ＭＳ ゴシック" pitchFamily="49" charset="-128"/>
              <a:ea typeface="ＭＳ ゴシック" pitchFamily="49" charset="-128"/>
            </a:rPr>
            <a:t>　実質赤字比率の黒字額の増減によって一概に自治体の経営状況の善し悪しは判断できないが、経費の抑制に努め健全財政を維持していきたい。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10760107</v>
      </c>
      <c r="BO4" s="410"/>
      <c r="BP4" s="410"/>
      <c r="BQ4" s="410"/>
      <c r="BR4" s="410"/>
      <c r="BS4" s="410"/>
      <c r="BT4" s="410"/>
      <c r="BU4" s="411"/>
      <c r="BV4" s="409">
        <v>11600201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7.9</v>
      </c>
      <c r="CU4" s="416"/>
      <c r="CV4" s="416"/>
      <c r="CW4" s="416"/>
      <c r="CX4" s="416"/>
      <c r="CY4" s="416"/>
      <c r="CZ4" s="416"/>
      <c r="DA4" s="417"/>
      <c r="DB4" s="415">
        <v>7.1</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10263748</v>
      </c>
      <c r="BO5" s="447"/>
      <c r="BP5" s="447"/>
      <c r="BQ5" s="447"/>
      <c r="BR5" s="447"/>
      <c r="BS5" s="447"/>
      <c r="BT5" s="447"/>
      <c r="BU5" s="448"/>
      <c r="BV5" s="446">
        <v>11172015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82.8</v>
      </c>
      <c r="CU5" s="444"/>
      <c r="CV5" s="444"/>
      <c r="CW5" s="444"/>
      <c r="CX5" s="444"/>
      <c r="CY5" s="444"/>
      <c r="CZ5" s="444"/>
      <c r="DA5" s="445"/>
      <c r="DB5" s="443">
        <v>79.5</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496359</v>
      </c>
      <c r="BO6" s="447"/>
      <c r="BP6" s="447"/>
      <c r="BQ6" s="447"/>
      <c r="BR6" s="447"/>
      <c r="BS6" s="447"/>
      <c r="BT6" s="447"/>
      <c r="BU6" s="448"/>
      <c r="BV6" s="446">
        <v>428186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82.8</v>
      </c>
      <c r="CU6" s="484"/>
      <c r="CV6" s="484"/>
      <c r="CW6" s="484"/>
      <c r="CX6" s="484"/>
      <c r="CY6" s="484"/>
      <c r="CZ6" s="484"/>
      <c r="DA6" s="485"/>
      <c r="DB6" s="483">
        <v>79.5</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91120</v>
      </c>
      <c r="BO7" s="447"/>
      <c r="BP7" s="447"/>
      <c r="BQ7" s="447"/>
      <c r="BR7" s="447"/>
      <c r="BS7" s="447"/>
      <c r="BT7" s="447"/>
      <c r="BU7" s="448"/>
      <c r="BV7" s="446">
        <v>46568</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5104574</v>
      </c>
      <c r="CU7" s="447"/>
      <c r="CV7" s="447"/>
      <c r="CW7" s="447"/>
      <c r="CX7" s="447"/>
      <c r="CY7" s="447"/>
      <c r="CZ7" s="447"/>
      <c r="DA7" s="448"/>
      <c r="DB7" s="446">
        <v>5347147</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96</v>
      </c>
      <c r="AV8" s="479"/>
      <c r="AW8" s="479"/>
      <c r="AX8" s="479"/>
      <c r="AY8" s="480" t="s">
        <v>104</v>
      </c>
      <c r="AZ8" s="481"/>
      <c r="BA8" s="481"/>
      <c r="BB8" s="481"/>
      <c r="BC8" s="481"/>
      <c r="BD8" s="481"/>
      <c r="BE8" s="481"/>
      <c r="BF8" s="481"/>
      <c r="BG8" s="481"/>
      <c r="BH8" s="481"/>
      <c r="BI8" s="481"/>
      <c r="BJ8" s="481"/>
      <c r="BK8" s="481"/>
      <c r="BL8" s="481"/>
      <c r="BM8" s="482"/>
      <c r="BN8" s="446">
        <v>405239</v>
      </c>
      <c r="BO8" s="447"/>
      <c r="BP8" s="447"/>
      <c r="BQ8" s="447"/>
      <c r="BR8" s="447"/>
      <c r="BS8" s="447"/>
      <c r="BT8" s="447"/>
      <c r="BU8" s="448"/>
      <c r="BV8" s="446">
        <v>381618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1.02</v>
      </c>
      <c r="CU8" s="487"/>
      <c r="CV8" s="487"/>
      <c r="CW8" s="487"/>
      <c r="CX8" s="487"/>
      <c r="CY8" s="487"/>
      <c r="CZ8" s="487"/>
      <c r="DA8" s="488"/>
      <c r="DB8" s="486">
        <v>1.01</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8325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23621</v>
      </c>
      <c r="BO9" s="447"/>
      <c r="BP9" s="447"/>
      <c r="BQ9" s="447"/>
      <c r="BR9" s="447"/>
      <c r="BS9" s="447"/>
      <c r="BT9" s="447"/>
      <c r="BU9" s="448"/>
      <c r="BV9" s="446">
        <v>-110832</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3.1</v>
      </c>
      <c r="CU9" s="444"/>
      <c r="CV9" s="444"/>
      <c r="CW9" s="444"/>
      <c r="CX9" s="444"/>
      <c r="CY9" s="444"/>
      <c r="CZ9" s="444"/>
      <c r="DA9" s="445"/>
      <c r="DB9" s="443">
        <v>3.3</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8580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231742</v>
      </c>
      <c r="BO10" s="447"/>
      <c r="BP10" s="447"/>
      <c r="BQ10" s="447"/>
      <c r="BR10" s="447"/>
      <c r="BS10" s="447"/>
      <c r="BT10" s="447"/>
      <c r="BU10" s="448"/>
      <c r="BV10" s="446">
        <v>206322</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2">
      <c r="A12" s="166"/>
      <c r="B12" s="506" t="s">
        <v>126</v>
      </c>
      <c r="C12" s="507"/>
      <c r="D12" s="507"/>
      <c r="E12" s="507"/>
      <c r="F12" s="507"/>
      <c r="G12" s="507"/>
      <c r="H12" s="507"/>
      <c r="I12" s="507"/>
      <c r="J12" s="507"/>
      <c r="K12" s="508"/>
      <c r="L12" s="515" t="s">
        <v>127</v>
      </c>
      <c r="M12" s="516"/>
      <c r="N12" s="516"/>
      <c r="O12" s="516"/>
      <c r="P12" s="516"/>
      <c r="Q12" s="517"/>
      <c r="R12" s="518">
        <v>8296</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135</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136</v>
      </c>
      <c r="N13" s="535"/>
      <c r="O13" s="535"/>
      <c r="P13" s="535"/>
      <c r="Q13" s="536"/>
      <c r="R13" s="527">
        <v>8219</v>
      </c>
      <c r="S13" s="528"/>
      <c r="T13" s="528"/>
      <c r="U13" s="528"/>
      <c r="V13" s="529"/>
      <c r="W13" s="462" t="s">
        <v>137</v>
      </c>
      <c r="X13" s="463"/>
      <c r="Y13" s="463"/>
      <c r="Z13" s="463"/>
      <c r="AA13" s="463"/>
      <c r="AB13" s="453"/>
      <c r="AC13" s="497">
        <v>370</v>
      </c>
      <c r="AD13" s="498"/>
      <c r="AE13" s="498"/>
      <c r="AF13" s="498"/>
      <c r="AG13" s="537"/>
      <c r="AH13" s="497">
        <v>345</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255363</v>
      </c>
      <c r="BO13" s="447"/>
      <c r="BP13" s="447"/>
      <c r="BQ13" s="447"/>
      <c r="BR13" s="447"/>
      <c r="BS13" s="447"/>
      <c r="BT13" s="447"/>
      <c r="BU13" s="448"/>
      <c r="BV13" s="446">
        <v>95490</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1.1000000000000001</v>
      </c>
      <c r="CU13" s="444"/>
      <c r="CV13" s="444"/>
      <c r="CW13" s="444"/>
      <c r="CX13" s="444"/>
      <c r="CY13" s="444"/>
      <c r="CZ13" s="444"/>
      <c r="DA13" s="445"/>
      <c r="DB13" s="443">
        <v>1.1000000000000001</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142</v>
      </c>
      <c r="M14" s="525"/>
      <c r="N14" s="525"/>
      <c r="O14" s="525"/>
      <c r="P14" s="525"/>
      <c r="Q14" s="526"/>
      <c r="R14" s="527">
        <v>8367</v>
      </c>
      <c r="S14" s="528"/>
      <c r="T14" s="528"/>
      <c r="U14" s="528"/>
      <c r="V14" s="529"/>
      <c r="W14" s="436"/>
      <c r="X14" s="437"/>
      <c r="Y14" s="437"/>
      <c r="Z14" s="437"/>
      <c r="AA14" s="437"/>
      <c r="AB14" s="426"/>
      <c r="AC14" s="530">
        <v>8.5</v>
      </c>
      <c r="AD14" s="531"/>
      <c r="AE14" s="531"/>
      <c r="AF14" s="531"/>
      <c r="AG14" s="532"/>
      <c r="AH14" s="530">
        <v>8.1999999999999993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143</v>
      </c>
      <c r="CE14" s="539"/>
      <c r="CF14" s="539"/>
      <c r="CG14" s="539"/>
      <c r="CH14" s="539"/>
      <c r="CI14" s="539"/>
      <c r="CJ14" s="539"/>
      <c r="CK14" s="539"/>
      <c r="CL14" s="539"/>
      <c r="CM14" s="539"/>
      <c r="CN14" s="539"/>
      <c r="CO14" s="539"/>
      <c r="CP14" s="539"/>
      <c r="CQ14" s="539"/>
      <c r="CR14" s="539"/>
      <c r="CS14" s="540"/>
      <c r="CT14" s="541" t="s">
        <v>144</v>
      </c>
      <c r="CU14" s="542"/>
      <c r="CV14" s="542"/>
      <c r="CW14" s="542"/>
      <c r="CX14" s="542"/>
      <c r="CY14" s="542"/>
      <c r="CZ14" s="542"/>
      <c r="DA14" s="543"/>
      <c r="DB14" s="541" t="s">
        <v>134</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136</v>
      </c>
      <c r="N15" s="535"/>
      <c r="O15" s="535"/>
      <c r="P15" s="535"/>
      <c r="Q15" s="536"/>
      <c r="R15" s="527">
        <v>8291</v>
      </c>
      <c r="S15" s="528"/>
      <c r="T15" s="528"/>
      <c r="U15" s="528"/>
      <c r="V15" s="529"/>
      <c r="W15" s="462" t="s">
        <v>145</v>
      </c>
      <c r="X15" s="463"/>
      <c r="Y15" s="463"/>
      <c r="Z15" s="463"/>
      <c r="AA15" s="463"/>
      <c r="AB15" s="453"/>
      <c r="AC15" s="497">
        <v>1057</v>
      </c>
      <c r="AD15" s="498"/>
      <c r="AE15" s="498"/>
      <c r="AF15" s="498"/>
      <c r="AG15" s="537"/>
      <c r="AH15" s="497">
        <v>1065</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3276691</v>
      </c>
      <c r="BO15" s="410"/>
      <c r="BP15" s="410"/>
      <c r="BQ15" s="410"/>
      <c r="BR15" s="410"/>
      <c r="BS15" s="410"/>
      <c r="BT15" s="410"/>
      <c r="BU15" s="411"/>
      <c r="BV15" s="409">
        <v>3261046</v>
      </c>
      <c r="BW15" s="410"/>
      <c r="BX15" s="410"/>
      <c r="BY15" s="410"/>
      <c r="BZ15" s="410"/>
      <c r="CA15" s="410"/>
      <c r="CB15" s="410"/>
      <c r="CC15" s="411"/>
      <c r="CD15" s="544" t="s">
        <v>147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148</v>
      </c>
      <c r="M16" s="555"/>
      <c r="N16" s="555"/>
      <c r="O16" s="555"/>
      <c r="P16" s="555"/>
      <c r="Q16" s="556"/>
      <c r="R16" s="547" t="s">
        <v>149</v>
      </c>
      <c r="S16" s="548"/>
      <c r="T16" s="548"/>
      <c r="U16" s="548"/>
      <c r="V16" s="549"/>
      <c r="W16" s="436"/>
      <c r="X16" s="437"/>
      <c r="Y16" s="437"/>
      <c r="Z16" s="437"/>
      <c r="AA16" s="437"/>
      <c r="AB16" s="426"/>
      <c r="AC16" s="530">
        <v>24.3</v>
      </c>
      <c r="AD16" s="531"/>
      <c r="AE16" s="531"/>
      <c r="AF16" s="531"/>
      <c r="AG16" s="532"/>
      <c r="AH16" s="530">
        <v>25.3</v>
      </c>
      <c r="AI16" s="531"/>
      <c r="AJ16" s="531"/>
      <c r="AK16" s="531"/>
      <c r="AL16" s="533"/>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3161508</v>
      </c>
      <c r="BO16" s="447"/>
      <c r="BP16" s="447"/>
      <c r="BQ16" s="447"/>
      <c r="BR16" s="447"/>
      <c r="BS16" s="447"/>
      <c r="BT16" s="447"/>
      <c r="BU16" s="448"/>
      <c r="BV16" s="446">
        <v>3190324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151</v>
      </c>
      <c r="N17" s="551"/>
      <c r="O17" s="551"/>
      <c r="P17" s="551"/>
      <c r="Q17" s="552"/>
      <c r="R17" s="547" t="s">
        <v>152</v>
      </c>
      <c r="S17" s="548"/>
      <c r="T17" s="548"/>
      <c r="U17" s="548"/>
      <c r="V17" s="549"/>
      <c r="W17" s="462" t="s">
        <v>153</v>
      </c>
      <c r="X17" s="463"/>
      <c r="Y17" s="463"/>
      <c r="Z17" s="463"/>
      <c r="AA17" s="463"/>
      <c r="AB17" s="453"/>
      <c r="AC17" s="497">
        <v>2917</v>
      </c>
      <c r="AD17" s="498"/>
      <c r="AE17" s="498"/>
      <c r="AF17" s="498"/>
      <c r="AG17" s="537"/>
      <c r="AH17" s="497">
        <v>2807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4301552</v>
      </c>
      <c r="BO17" s="447"/>
      <c r="BP17" s="447"/>
      <c r="BQ17" s="447"/>
      <c r="BR17" s="447"/>
      <c r="BS17" s="447"/>
      <c r="BT17" s="447"/>
      <c r="BU17" s="448"/>
      <c r="BV17" s="446">
        <v>4275766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155</v>
      </c>
      <c r="C18" s="489"/>
      <c r="D18" s="489"/>
      <c r="E18" s="558"/>
      <c r="F18" s="558"/>
      <c r="G18" s="558"/>
      <c r="H18" s="558"/>
      <c r="I18" s="558"/>
      <c r="J18" s="558"/>
      <c r="K18" s="558"/>
      <c r="L18" s="559">
        <v>212.19</v>
      </c>
      <c r="M18" s="559"/>
      <c r="N18" s="559"/>
      <c r="O18" s="559"/>
      <c r="P18" s="559"/>
      <c r="Q18" s="559"/>
      <c r="R18" s="560"/>
      <c r="S18" s="560"/>
      <c r="T18" s="560"/>
      <c r="U18" s="560"/>
      <c r="V18" s="561"/>
      <c r="W18" s="464"/>
      <c r="X18" s="465"/>
      <c r="Y18" s="465"/>
      <c r="Z18" s="465"/>
      <c r="AA18" s="465"/>
      <c r="AB18" s="456"/>
      <c r="AC18" s="562">
        <v>67.2</v>
      </c>
      <c r="AD18" s="563"/>
      <c r="AE18" s="563"/>
      <c r="AF18" s="563"/>
      <c r="AG18" s="564"/>
      <c r="AH18" s="562">
        <v>66.599999999999994</v>
      </c>
      <c r="AI18" s="563"/>
      <c r="AJ18" s="563"/>
      <c r="AK18" s="563"/>
      <c r="AL18" s="565"/>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4452252</v>
      </c>
      <c r="BO18" s="447"/>
      <c r="BP18" s="447"/>
      <c r="BQ18" s="447"/>
      <c r="BR18" s="447"/>
      <c r="BS18" s="447"/>
      <c r="BT18" s="447"/>
      <c r="BU18" s="448"/>
      <c r="BV18" s="446">
        <v>4394422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157</v>
      </c>
      <c r="C19" s="489"/>
      <c r="D19" s="489"/>
      <c r="E19" s="558"/>
      <c r="F19" s="558"/>
      <c r="G19" s="558"/>
      <c r="H19" s="558"/>
      <c r="I19" s="558"/>
      <c r="J19" s="558"/>
      <c r="K19" s="558"/>
      <c r="L19" s="566">
        <v>39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8876963</v>
      </c>
      <c r="BO19" s="447"/>
      <c r="BP19" s="447"/>
      <c r="BQ19" s="447"/>
      <c r="BR19" s="447"/>
      <c r="BS19" s="447"/>
      <c r="BT19" s="447"/>
      <c r="BU19" s="448"/>
      <c r="BV19" s="446">
        <v>9124036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159</v>
      </c>
      <c r="C20" s="489"/>
      <c r="D20" s="489"/>
      <c r="E20" s="558"/>
      <c r="F20" s="558"/>
      <c r="G20" s="558"/>
      <c r="H20" s="558"/>
      <c r="I20" s="558"/>
      <c r="J20" s="558"/>
      <c r="K20" s="558"/>
      <c r="L20" s="566">
        <v>3222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160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161</v>
      </c>
      <c r="C22" s="581"/>
      <c r="D22" s="582"/>
      <c r="E22" s="458" t="s">
        <v>1</v>
      </c>
      <c r="F22" s="463"/>
      <c r="G22" s="463"/>
      <c r="H22" s="463"/>
      <c r="I22" s="463"/>
      <c r="J22" s="463"/>
      <c r="K22" s="453"/>
      <c r="L22" s="458" t="s">
        <v>162</v>
      </c>
      <c r="M22" s="463"/>
      <c r="N22" s="463"/>
      <c r="O22" s="463"/>
      <c r="P22" s="453"/>
      <c r="Q22" s="589" t="s">
        <v>163</v>
      </c>
      <c r="R22" s="590"/>
      <c r="S22" s="590"/>
      <c r="T22" s="590"/>
      <c r="U22" s="590"/>
      <c r="V22" s="591"/>
      <c r="W22" s="595" t="s">
        <v>164</v>
      </c>
      <c r="X22" s="581"/>
      <c r="Y22" s="582"/>
      <c r="Z22" s="458" t="s">
        <v>1</v>
      </c>
      <c r="AA22" s="463"/>
      <c r="AB22" s="463"/>
      <c r="AC22" s="463"/>
      <c r="AD22" s="463"/>
      <c r="AE22" s="463"/>
      <c r="AF22" s="463"/>
      <c r="AG22" s="453"/>
      <c r="AH22" s="608" t="s">
        <v>165</v>
      </c>
      <c r="AI22" s="463"/>
      <c r="AJ22" s="463"/>
      <c r="AK22" s="463"/>
      <c r="AL22" s="453"/>
      <c r="AM22" s="608" t="s">
        <v>166</v>
      </c>
      <c r="AN22" s="609"/>
      <c r="AO22" s="609"/>
      <c r="AP22" s="609"/>
      <c r="AQ22" s="609"/>
      <c r="AR22" s="610"/>
      <c r="AS22" s="589" t="s">
        <v>163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167</v>
      </c>
      <c r="AZ23" s="407"/>
      <c r="BA23" s="407"/>
      <c r="BB23" s="407"/>
      <c r="BC23" s="407"/>
      <c r="BD23" s="407"/>
      <c r="BE23" s="407"/>
      <c r="BF23" s="407"/>
      <c r="BG23" s="407"/>
      <c r="BH23" s="407"/>
      <c r="BI23" s="407"/>
      <c r="BJ23" s="407"/>
      <c r="BK23" s="407"/>
      <c r="BL23" s="407"/>
      <c r="BM23" s="408"/>
      <c r="BN23" s="446">
        <v>2204648</v>
      </c>
      <c r="BO23" s="447"/>
      <c r="BP23" s="447"/>
      <c r="BQ23" s="447"/>
      <c r="BR23" s="447"/>
      <c r="BS23" s="447"/>
      <c r="BT23" s="447"/>
      <c r="BU23" s="448"/>
      <c r="BV23" s="446">
        <v>2455092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168</v>
      </c>
      <c r="F24" s="476"/>
      <c r="G24" s="476"/>
      <c r="H24" s="476"/>
      <c r="I24" s="476"/>
      <c r="J24" s="476"/>
      <c r="K24" s="477"/>
      <c r="L24" s="497">
        <v>1</v>
      </c>
      <c r="M24" s="498"/>
      <c r="N24" s="498"/>
      <c r="O24" s="498"/>
      <c r="P24" s="537"/>
      <c r="Q24" s="497">
        <v>8500</v>
      </c>
      <c r="R24" s="498"/>
      <c r="S24" s="498"/>
      <c r="T24" s="498"/>
      <c r="U24" s="498"/>
      <c r="V24" s="537"/>
      <c r="W24" s="596"/>
      <c r="X24" s="584"/>
      <c r="Y24" s="585"/>
      <c r="Z24" s="496" t="s">
        <v>169</v>
      </c>
      <c r="AA24" s="476"/>
      <c r="AB24" s="476"/>
      <c r="AC24" s="476"/>
      <c r="AD24" s="476"/>
      <c r="AE24" s="476"/>
      <c r="AF24" s="476"/>
      <c r="AG24" s="477"/>
      <c r="AH24" s="497">
        <v>153</v>
      </c>
      <c r="AI24" s="498"/>
      <c r="AJ24" s="498"/>
      <c r="AK24" s="498"/>
      <c r="AL24" s="537"/>
      <c r="AM24" s="497">
        <v>445536</v>
      </c>
      <c r="AN24" s="498"/>
      <c r="AO24" s="498"/>
      <c r="AP24" s="498"/>
      <c r="AQ24" s="498"/>
      <c r="AR24" s="537"/>
      <c r="AS24" s="497">
        <v>2912</v>
      </c>
      <c r="AT24" s="498"/>
      <c r="AU24" s="498"/>
      <c r="AV24" s="498"/>
      <c r="AW24" s="498"/>
      <c r="AX24" s="499"/>
      <c r="AY24" s="616" t="s">
        <v>170</v>
      </c>
      <c r="AZ24" s="617"/>
      <c r="BA24" s="617"/>
      <c r="BB24" s="617"/>
      <c r="BC24" s="617"/>
      <c r="BD24" s="617"/>
      <c r="BE24" s="617"/>
      <c r="BF24" s="617"/>
      <c r="BG24" s="617"/>
      <c r="BH24" s="617"/>
      <c r="BI24" s="617"/>
      <c r="BJ24" s="617"/>
      <c r="BK24" s="617"/>
      <c r="BL24" s="617"/>
      <c r="BM24" s="618"/>
      <c r="BN24" s="446">
        <v>2171366</v>
      </c>
      <c r="BO24" s="447"/>
      <c r="BP24" s="447"/>
      <c r="BQ24" s="447"/>
      <c r="BR24" s="447"/>
      <c r="BS24" s="447"/>
      <c r="BT24" s="447"/>
      <c r="BU24" s="448"/>
      <c r="BV24" s="446">
        <v>2416014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171</v>
      </c>
      <c r="F25" s="476"/>
      <c r="G25" s="476"/>
      <c r="H25" s="476"/>
      <c r="I25" s="476"/>
      <c r="J25" s="476"/>
      <c r="K25" s="477"/>
      <c r="L25" s="497">
        <v>1</v>
      </c>
      <c r="M25" s="498"/>
      <c r="N25" s="498"/>
      <c r="O25" s="498"/>
      <c r="P25" s="537"/>
      <c r="Q25" s="497">
        <v>6700</v>
      </c>
      <c r="R25" s="498"/>
      <c r="S25" s="498"/>
      <c r="T25" s="498"/>
      <c r="U25" s="498"/>
      <c r="V25" s="537"/>
      <c r="W25" s="596"/>
      <c r="X25" s="584"/>
      <c r="Y25" s="585"/>
      <c r="Z25" s="496" t="s">
        <v>172</v>
      </c>
      <c r="AA25" s="476"/>
      <c r="AB25" s="476"/>
      <c r="AC25" s="476"/>
      <c r="AD25" s="476"/>
      <c r="AE25" s="476"/>
      <c r="AF25" s="476"/>
      <c r="AG25" s="477"/>
      <c r="AH25" s="497" t="s">
        <v>144</v>
      </c>
      <c r="AI25" s="498"/>
      <c r="AJ25" s="498"/>
      <c r="AK25" s="498"/>
      <c r="AL25" s="537"/>
      <c r="AM25" s="497" t="s">
        <v>144</v>
      </c>
      <c r="AN25" s="498"/>
      <c r="AO25" s="498"/>
      <c r="AP25" s="498"/>
      <c r="AQ25" s="498"/>
      <c r="AR25" s="537"/>
      <c r="AS25" s="497" t="s">
        <v>144</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2932564</v>
      </c>
      <c r="BO25" s="410"/>
      <c r="BP25" s="410"/>
      <c r="BQ25" s="410"/>
      <c r="BR25" s="410"/>
      <c r="BS25" s="410"/>
      <c r="BT25" s="410"/>
      <c r="BU25" s="411"/>
      <c r="BV25" s="409">
        <v>3741508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174</v>
      </c>
      <c r="F26" s="476"/>
      <c r="G26" s="476"/>
      <c r="H26" s="476"/>
      <c r="I26" s="476"/>
      <c r="J26" s="476"/>
      <c r="K26" s="477"/>
      <c r="L26" s="497">
        <v>1</v>
      </c>
      <c r="M26" s="498"/>
      <c r="N26" s="498"/>
      <c r="O26" s="498"/>
      <c r="P26" s="537"/>
      <c r="Q26" s="497">
        <v>5600</v>
      </c>
      <c r="R26" s="498"/>
      <c r="S26" s="498"/>
      <c r="T26" s="498"/>
      <c r="U26" s="498"/>
      <c r="V26" s="537"/>
      <c r="W26" s="596"/>
      <c r="X26" s="584"/>
      <c r="Y26" s="585"/>
      <c r="Z26" s="496" t="s">
        <v>175</v>
      </c>
      <c r="AA26" s="606"/>
      <c r="AB26" s="606"/>
      <c r="AC26" s="606"/>
      <c r="AD26" s="606"/>
      <c r="AE26" s="606"/>
      <c r="AF26" s="606"/>
      <c r="AG26" s="607"/>
      <c r="AH26" s="497">
        <v>6</v>
      </c>
      <c r="AI26" s="498"/>
      <c r="AJ26" s="498"/>
      <c r="AK26" s="498"/>
      <c r="AL26" s="537"/>
      <c r="AM26" s="497">
        <v>13428</v>
      </c>
      <c r="AN26" s="498"/>
      <c r="AO26" s="498"/>
      <c r="AP26" s="498"/>
      <c r="AQ26" s="498"/>
      <c r="AR26" s="537"/>
      <c r="AS26" s="497">
        <v>2238</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144</v>
      </c>
      <c r="BO26" s="447"/>
      <c r="BP26" s="447"/>
      <c r="BQ26" s="447"/>
      <c r="BR26" s="447"/>
      <c r="BS26" s="447"/>
      <c r="BT26" s="447"/>
      <c r="BU26" s="448"/>
      <c r="BV26" s="446" t="s">
        <v>144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177</v>
      </c>
      <c r="F27" s="476"/>
      <c r="G27" s="476"/>
      <c r="H27" s="476"/>
      <c r="I27" s="476"/>
      <c r="J27" s="476"/>
      <c r="K27" s="477"/>
      <c r="L27" s="497">
        <v>1</v>
      </c>
      <c r="M27" s="498"/>
      <c r="N27" s="498"/>
      <c r="O27" s="498"/>
      <c r="P27" s="537"/>
      <c r="Q27" s="497">
        <v>3000</v>
      </c>
      <c r="R27" s="498"/>
      <c r="S27" s="498"/>
      <c r="T27" s="498"/>
      <c r="U27" s="498"/>
      <c r="V27" s="537"/>
      <c r="W27" s="596"/>
      <c r="X27" s="584"/>
      <c r="Y27" s="585"/>
      <c r="Z27" s="496" t="s">
        <v>178</v>
      </c>
      <c r="AA27" s="476"/>
      <c r="AB27" s="476"/>
      <c r="AC27" s="476"/>
      <c r="AD27" s="476"/>
      <c r="AE27" s="476"/>
      <c r="AF27" s="476"/>
      <c r="AG27" s="477"/>
      <c r="AH27" s="497" t="s">
        <v>144</v>
      </c>
      <c r="AI27" s="498"/>
      <c r="AJ27" s="498"/>
      <c r="AK27" s="498"/>
      <c r="AL27" s="537"/>
      <c r="AM27" s="497" t="s">
        <v>144</v>
      </c>
      <c r="AN27" s="498"/>
      <c r="AO27" s="498"/>
      <c r="AP27" s="498"/>
      <c r="AQ27" s="498"/>
      <c r="AR27" s="537"/>
      <c r="AS27" s="497" t="s">
        <v>144</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500000</v>
      </c>
      <c r="BO27" s="620"/>
      <c r="BP27" s="620"/>
      <c r="BQ27" s="620"/>
      <c r="BR27" s="620"/>
      <c r="BS27" s="620"/>
      <c r="BT27" s="620"/>
      <c r="BU27" s="621"/>
      <c r="BV27" s="619">
        <v>500000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180</v>
      </c>
      <c r="F28" s="476"/>
      <c r="G28" s="476"/>
      <c r="H28" s="476"/>
      <c r="I28" s="476"/>
      <c r="J28" s="476"/>
      <c r="K28" s="477"/>
      <c r="L28" s="497">
        <v>1</v>
      </c>
      <c r="M28" s="498"/>
      <c r="N28" s="498"/>
      <c r="O28" s="498"/>
      <c r="P28" s="537"/>
      <c r="Q28" s="497">
        <v>2450</v>
      </c>
      <c r="R28" s="498"/>
      <c r="S28" s="498"/>
      <c r="T28" s="498"/>
      <c r="U28" s="498"/>
      <c r="V28" s="537"/>
      <c r="W28" s="596"/>
      <c r="X28" s="584"/>
      <c r="Y28" s="585"/>
      <c r="Z28" s="496" t="s">
        <v>181</v>
      </c>
      <c r="AA28" s="476"/>
      <c r="AB28" s="476"/>
      <c r="AC28" s="476"/>
      <c r="AD28" s="476"/>
      <c r="AE28" s="476"/>
      <c r="AF28" s="476"/>
      <c r="AG28" s="477"/>
      <c r="AH28" s="497" t="s">
        <v>144</v>
      </c>
      <c r="AI28" s="498"/>
      <c r="AJ28" s="498"/>
      <c r="AK28" s="498"/>
      <c r="AL28" s="537"/>
      <c r="AM28" s="497" t="s">
        <v>144</v>
      </c>
      <c r="AN28" s="498"/>
      <c r="AO28" s="498"/>
      <c r="AP28" s="498"/>
      <c r="AQ28" s="498"/>
      <c r="AR28" s="537"/>
      <c r="AS28" s="497" t="s">
        <v>144</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6057182</v>
      </c>
      <c r="BO28" s="410"/>
      <c r="BP28" s="410"/>
      <c r="BQ28" s="410"/>
      <c r="BR28" s="410"/>
      <c r="BS28" s="410"/>
      <c r="BT28" s="410"/>
      <c r="BU28" s="411"/>
      <c r="BV28" s="409">
        <v>5634440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183</v>
      </c>
      <c r="F29" s="476"/>
      <c r="G29" s="476"/>
      <c r="H29" s="476"/>
      <c r="I29" s="476"/>
      <c r="J29" s="476"/>
      <c r="K29" s="477"/>
      <c r="L29" s="497">
        <v>12</v>
      </c>
      <c r="M29" s="498"/>
      <c r="N29" s="498"/>
      <c r="O29" s="498"/>
      <c r="P29" s="537"/>
      <c r="Q29" s="497">
        <v>2350</v>
      </c>
      <c r="R29" s="498"/>
      <c r="S29" s="498"/>
      <c r="T29" s="498"/>
      <c r="U29" s="498"/>
      <c r="V29" s="537"/>
      <c r="W29" s="597"/>
      <c r="X29" s="598"/>
      <c r="Y29" s="599"/>
      <c r="Z29" s="496" t="s">
        <v>184</v>
      </c>
      <c r="AA29" s="476"/>
      <c r="AB29" s="476"/>
      <c r="AC29" s="476"/>
      <c r="AD29" s="476"/>
      <c r="AE29" s="476"/>
      <c r="AF29" s="476"/>
      <c r="AG29" s="477"/>
      <c r="AH29" s="497">
        <v>153</v>
      </c>
      <c r="AI29" s="498"/>
      <c r="AJ29" s="498"/>
      <c r="AK29" s="498"/>
      <c r="AL29" s="537"/>
      <c r="AM29" s="497">
        <v>445536</v>
      </c>
      <c r="AN29" s="498"/>
      <c r="AO29" s="498"/>
      <c r="AP29" s="498"/>
      <c r="AQ29" s="498"/>
      <c r="AR29" s="537"/>
      <c r="AS29" s="497">
        <v>2912</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2425171</v>
      </c>
      <c r="BO29" s="447"/>
      <c r="BP29" s="447"/>
      <c r="BQ29" s="447"/>
      <c r="BR29" s="447"/>
      <c r="BS29" s="447"/>
      <c r="BT29" s="447"/>
      <c r="BU29" s="448"/>
      <c r="BV29" s="446">
        <v>2423170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92.7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6146572</v>
      </c>
      <c r="BO30" s="620"/>
      <c r="BP30" s="620"/>
      <c r="BQ30" s="620"/>
      <c r="BR30" s="620"/>
      <c r="BS30" s="620"/>
      <c r="BT30" s="620"/>
      <c r="BU30" s="621"/>
      <c r="BV30" s="619">
        <v>6537269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193</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後期高齢者医療事業特別会計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公立小浜病院組合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グリーン大飯農業公社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若狭消防組合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おおい町土地開発公社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国民健康保険診療事業特別会計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特定環境保全公共下水道事業特別会計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福井県自治会館組合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わかさ大飯マリンワールド</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嶺南広域行政組合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名田庄商会</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介護サービス事業特別会計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福井県後期高齢者医療広域連合（普通会計）</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名田庄ウッディセンター</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福井県後期高齢者医療広域連合（事業会計）</v>
      </c>
      <c r="BZ39" s="633"/>
      <c r="CA39" s="633"/>
      <c r="CB39" s="633"/>
      <c r="CC39" s="633"/>
      <c r="CD39" s="633"/>
      <c r="CE39" s="633"/>
      <c r="CF39" s="633"/>
      <c r="CG39" s="633"/>
      <c r="CH39" s="633"/>
      <c r="CI39" s="633"/>
      <c r="CJ39" s="633"/>
      <c r="CK39" s="633"/>
      <c r="CL39" s="633"/>
      <c r="CM39" s="633"/>
      <c r="CN39" s="193"/>
      <c r="CO39" s="632">
        <f t="shared" si="3"/>
        <v>24</v>
      </c>
      <c r="CP39" s="632"/>
      <c r="CQ39" s="633" t="str">
        <f>IF('各会計、関係団体の財政状況及び健全化判断比率'!BS12="","",'各会計、関係団体の財政状況及び健全化判断比率'!BS12)</f>
        <v>おおい</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福井県市町総合事務組合（普通会計）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福井県市町総合事務組合（事業会計）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若狭広域行政事務組合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204</v>
      </c>
    </row>
    <row r="50" spans="5:5" x14ac:dyDescent="0.2">
      <c r="E50" s="167" t="s">
        <v>205</v>
      </c>
    </row>
    <row r="51" spans="5:5" x14ac:dyDescent="0.2">
      <c r="E51" s="167" t="s">
        <v>206</v>
      </c>
    </row>
    <row r="52" spans="5:5" x14ac:dyDescent="0.2">
      <c r="E52" s="167" t="s">
        <v>207</v>
      </c>
    </row>
    <row r="53" spans="5:5" x14ac:dyDescent="0.2">
      <c r="E53" s="167" t="s">
        <v>208</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zEIt3dCUPfq3hXowDrlAuzGW+yWNBRGodN2mOE9MPL1l7rt98MnBRnjBHPtsHOXBFhMlKaXK2wZvyQHLKUDb3w==" saltValue="6RA2cbA6B1FBpNXyfx+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zoomScale="85" zoomScaleNormal="85"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24" t="s">
        <v>555</v>
      </c>
      <c r="D34" s="1224"/>
      <c r="E34" s="1225"/>
      <c r="F34" s="32">
        <v>5.78</v>
      </c>
      <c r="G34" s="33">
        <v>6.74</v>
      </c>
      <c r="H34" s="33">
        <v>9.27</v>
      </c>
      <c r="I34" s="33">
        <v>7.13</v>
      </c>
      <c r="J34" s="34">
        <v>7.93</v>
      </c>
      <c r="K34" s="22"/>
      <c r="L34" s="22"/>
      <c r="M34" s="22"/>
      <c r="N34" s="22"/>
      <c r="O34" s="22"/>
      <c r="P34" s="22"/>
    </row>
    <row r="35" spans="1:16" ht="39" customHeight="1" x14ac:dyDescent="0.2">
      <c r="A35" s="22"/>
      <c r="B35" s="35"/>
      <c r="C35" s="1218" t="s">
        <v>556</v>
      </c>
      <c r="D35" s="1219"/>
      <c r="E35" s="1220"/>
      <c r="F35" s="36">
        <v>0.13</v>
      </c>
      <c r="G35" s="37">
        <v>0.11</v>
      </c>
      <c r="H35" s="37">
        <v>0.15</v>
      </c>
      <c r="I35" s="37">
        <v>0.21</v>
      </c>
      <c r="J35" s="38">
        <v>0.37</v>
      </c>
      <c r="K35" s="22"/>
      <c r="L35" s="22"/>
      <c r="M35" s="22"/>
      <c r="N35" s="22"/>
      <c r="O35" s="22"/>
      <c r="P35" s="22"/>
    </row>
    <row r="36" spans="1:16" ht="39" customHeight="1" x14ac:dyDescent="0.2">
      <c r="A36" s="22"/>
      <c r="B36" s="35"/>
      <c r="C36" s="1218" t="s">
        <v>557</v>
      </c>
      <c r="D36" s="1219"/>
      <c r="E36" s="1220"/>
      <c r="F36" s="36">
        <v>0</v>
      </c>
      <c r="G36" s="37">
        <v>0</v>
      </c>
      <c r="H36" s="37">
        <v>0</v>
      </c>
      <c r="I36" s="37">
        <v>0</v>
      </c>
      <c r="J36" s="38">
        <v>0</v>
      </c>
      <c r="K36" s="22"/>
      <c r="L36" s="22"/>
      <c r="M36" s="22"/>
      <c r="N36" s="22"/>
      <c r="O36" s="22"/>
      <c r="P36" s="22"/>
    </row>
    <row r="37" spans="1:16" ht="39" customHeight="1" x14ac:dyDescent="0.2">
      <c r="A37" s="22"/>
      <c r="B37" s="35"/>
      <c r="C37" s="1218" t="s">
        <v>558</v>
      </c>
      <c r="D37" s="1219"/>
      <c r="E37" s="1220"/>
      <c r="F37" s="36">
        <v>0</v>
      </c>
      <c r="G37" s="37">
        <v>0</v>
      </c>
      <c r="H37" s="37">
        <v>0</v>
      </c>
      <c r="I37" s="37">
        <v>0</v>
      </c>
      <c r="J37" s="38">
        <v>0</v>
      </c>
      <c r="K37" s="22"/>
      <c r="L37" s="22"/>
      <c r="M37" s="22"/>
      <c r="N37" s="22"/>
      <c r="O37" s="22"/>
      <c r="P37" s="22"/>
    </row>
    <row r="38" spans="1:16" ht="39" customHeight="1" x14ac:dyDescent="0.2">
      <c r="A38" s="22"/>
      <c r="B38" s="35"/>
      <c r="C38" s="1218" t="s">
        <v>559</v>
      </c>
      <c r="D38" s="1219"/>
      <c r="E38" s="1220"/>
      <c r="F38" s="36">
        <v>0</v>
      </c>
      <c r="G38" s="37">
        <v>0</v>
      </c>
      <c r="H38" s="37">
        <v>0</v>
      </c>
      <c r="I38" s="37">
        <v>7.0000000000000007E-2</v>
      </c>
      <c r="J38" s="38">
        <v>0</v>
      </c>
      <c r="K38" s="22"/>
      <c r="L38" s="22"/>
      <c r="M38" s="22"/>
      <c r="N38" s="22"/>
      <c r="O38" s="22"/>
      <c r="P38" s="22"/>
    </row>
    <row r="39" spans="1:16" ht="39" customHeight="1" x14ac:dyDescent="0.2">
      <c r="A39" s="22"/>
      <c r="B39" s="35"/>
      <c r="C39" s="1218" t="s">
        <v>560</v>
      </c>
      <c r="D39" s="1219"/>
      <c r="E39" s="1220"/>
      <c r="F39" s="36">
        <v>0</v>
      </c>
      <c r="G39" s="37">
        <v>0</v>
      </c>
      <c r="H39" s="37">
        <v>0</v>
      </c>
      <c r="I39" s="37">
        <v>0</v>
      </c>
      <c r="J39" s="38">
        <v>0</v>
      </c>
      <c r="K39" s="22"/>
      <c r="L39" s="22"/>
      <c r="M39" s="22"/>
      <c r="N39" s="22"/>
      <c r="O39" s="22"/>
      <c r="P39" s="22"/>
    </row>
    <row r="40" spans="1:16" ht="39" customHeight="1" x14ac:dyDescent="0.2">
      <c r="A40" s="22"/>
      <c r="B40" s="35"/>
      <c r="C40" s="1218" t="s">
        <v>561</v>
      </c>
      <c r="D40" s="1219"/>
      <c r="E40" s="1220"/>
      <c r="F40" s="36">
        <v>0</v>
      </c>
      <c r="G40" s="37">
        <v>0</v>
      </c>
      <c r="H40" s="37">
        <v>0</v>
      </c>
      <c r="I40" s="37">
        <v>0</v>
      </c>
      <c r="J40" s="38">
        <v>0</v>
      </c>
      <c r="K40" s="22"/>
      <c r="L40" s="22"/>
      <c r="M40" s="22"/>
      <c r="N40" s="22"/>
      <c r="O40" s="22"/>
      <c r="P40" s="22"/>
    </row>
    <row r="41" spans="1:16" ht="39" customHeight="1" x14ac:dyDescent="0.2">
      <c r="A41" s="22"/>
      <c r="B41" s="35"/>
      <c r="C41" s="1218" t="s">
        <v>562</v>
      </c>
      <c r="D41" s="1219"/>
      <c r="E41" s="1220"/>
      <c r="F41" s="36">
        <v>0</v>
      </c>
      <c r="G41" s="37">
        <v>0</v>
      </c>
      <c r="H41" s="37">
        <v>0</v>
      </c>
      <c r="I41" s="37">
        <v>0</v>
      </c>
      <c r="J41" s="38">
        <v>0</v>
      </c>
      <c r="K41" s="22"/>
      <c r="L41" s="22"/>
      <c r="M41" s="22"/>
      <c r="N41" s="22"/>
      <c r="O41" s="22"/>
      <c r="P41" s="22"/>
    </row>
    <row r="42" spans="1:16" ht="39" customHeight="1" x14ac:dyDescent="0.2">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x14ac:dyDescent="0.25">
      <c r="A43" s="22"/>
      <c r="B43" s="40"/>
      <c r="C43" s="1221" t="s">
        <v>564</v>
      </c>
      <c r="D43" s="1222"/>
      <c r="E43" s="122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w2UPusXq9waXpnDDqFk+c0X6MH2GfHmY7HqCiA2AjHK6RweCqopVYDdJ/2+HCYOhgApwF/BrOiuK+guCyeZXQ==" saltValue="VwwnxyTv+1KJlReDUujn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zoomScale="85" zoomScaleNormal="8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383</v>
      </c>
      <c r="L45" s="60">
        <v>358</v>
      </c>
      <c r="M45" s="60">
        <v>346</v>
      </c>
      <c r="N45" s="60">
        <v>319</v>
      </c>
      <c r="O45" s="61">
        <v>290</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2">
      <c r="A48" s="48"/>
      <c r="B48" s="1236"/>
      <c r="C48" s="1237"/>
      <c r="D48" s="62"/>
      <c r="E48" s="1228" t="s">
        <v>15</v>
      </c>
      <c r="F48" s="1228"/>
      <c r="G48" s="1228"/>
      <c r="H48" s="1228"/>
      <c r="I48" s="1228"/>
      <c r="J48" s="1229"/>
      <c r="K48" s="63">
        <v>262</v>
      </c>
      <c r="L48" s="64">
        <v>214</v>
      </c>
      <c r="M48" s="64">
        <v>200</v>
      </c>
      <c r="N48" s="64">
        <v>185</v>
      </c>
      <c r="O48" s="65">
        <v>188</v>
      </c>
      <c r="P48" s="48"/>
      <c r="Q48" s="48"/>
      <c r="R48" s="48"/>
      <c r="S48" s="48"/>
      <c r="T48" s="48"/>
      <c r="U48" s="48"/>
    </row>
    <row r="49" spans="1:21" ht="30.75" customHeight="1" x14ac:dyDescent="0.2">
      <c r="A49" s="48"/>
      <c r="B49" s="1236"/>
      <c r="C49" s="1237"/>
      <c r="D49" s="62"/>
      <c r="E49" s="1228" t="s">
        <v>16</v>
      </c>
      <c r="F49" s="1228"/>
      <c r="G49" s="1228"/>
      <c r="H49" s="1228"/>
      <c r="I49" s="1228"/>
      <c r="J49" s="1229"/>
      <c r="K49" s="63">
        <v>33</v>
      </c>
      <c r="L49" s="64">
        <v>36</v>
      </c>
      <c r="M49" s="64">
        <v>38</v>
      </c>
      <c r="N49" s="64">
        <v>39</v>
      </c>
      <c r="O49" s="65">
        <v>36</v>
      </c>
      <c r="P49" s="48"/>
      <c r="Q49" s="48"/>
      <c r="R49" s="48"/>
      <c r="S49" s="48"/>
      <c r="T49" s="48"/>
      <c r="U49" s="48"/>
    </row>
    <row r="50" spans="1:21" ht="30.75" customHeight="1" x14ac:dyDescent="0.2">
      <c r="A50" s="48"/>
      <c r="B50" s="1236"/>
      <c r="C50" s="1237"/>
      <c r="D50" s="62"/>
      <c r="E50" s="1228" t="s">
        <v>17</v>
      </c>
      <c r="F50" s="1228"/>
      <c r="G50" s="1228"/>
      <c r="H50" s="1228"/>
      <c r="I50" s="1228"/>
      <c r="J50" s="1229"/>
      <c r="K50" s="63">
        <v>32</v>
      </c>
      <c r="L50" s="64">
        <v>32</v>
      </c>
      <c r="M50" s="64">
        <v>32</v>
      </c>
      <c r="N50" s="64">
        <v>31</v>
      </c>
      <c r="O50" s="65">
        <v>19</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574</v>
      </c>
      <c r="L52" s="64">
        <v>580</v>
      </c>
      <c r="M52" s="64">
        <v>554</v>
      </c>
      <c r="N52" s="64">
        <v>537</v>
      </c>
      <c r="O52" s="65">
        <v>472</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136</v>
      </c>
      <c r="L53" s="69">
        <v>60</v>
      </c>
      <c r="M53" s="69">
        <v>62</v>
      </c>
      <c r="N53" s="69">
        <v>37</v>
      </c>
      <c r="O53" s="70">
        <v>61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uhiZbtY10WhS7TEqp6EZf3iJZDze1F2FD/d5N7OZEYG+EV8MBo6P/FQOBKQySSu/xWE0mn0XQeS5IVXsLFFAQ==" saltValue="VwuPzDrGBU6eeHPcxfiq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zoomScale="85" zoomScaleNormal="85"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548</v>
      </c>
      <c r="J40" s="79" t="s">
        <v>549</v>
      </c>
      <c r="K40" s="79" t="s">
        <v>550</v>
      </c>
      <c r="L40" s="79" t="s">
        <v>551</v>
      </c>
      <c r="M40" s="80" t="s">
        <v>552</v>
      </c>
    </row>
    <row r="41" spans="2:13" ht="27.75" customHeight="1" x14ac:dyDescent="0.2">
      <c r="B41" s="1242" t="s">
        <v>24</v>
      </c>
      <c r="C41" s="1243"/>
      <c r="D41" s="81"/>
      <c r="E41" s="1248" t="s">
        <v>25</v>
      </c>
      <c r="F41" s="1248"/>
      <c r="G41" s="1248"/>
      <c r="H41" s="1249"/>
      <c r="I41" s="82">
        <v>3321</v>
      </c>
      <c r="J41" s="83">
        <v>3023</v>
      </c>
      <c r="K41" s="83">
        <v>2729</v>
      </c>
      <c r="L41" s="83">
        <v>2455</v>
      </c>
      <c r="M41" s="84">
        <v>2205</v>
      </c>
    </row>
    <row r="42" spans="2:13" ht="27.75" customHeight="1" x14ac:dyDescent="0.2">
      <c r="B42" s="1244"/>
      <c r="C42" s="1245"/>
      <c r="D42" s="85"/>
      <c r="E42" s="1250" t="s">
        <v>26</v>
      </c>
      <c r="F42" s="1250"/>
      <c r="G42" s="1250"/>
      <c r="H42" s="1251"/>
      <c r="I42" s="86">
        <v>433</v>
      </c>
      <c r="J42" s="87">
        <v>339</v>
      </c>
      <c r="K42" s="87">
        <v>247</v>
      </c>
      <c r="L42" s="87">
        <v>155</v>
      </c>
      <c r="M42" s="88">
        <v>74</v>
      </c>
    </row>
    <row r="43" spans="2:13" ht="27.75" customHeight="1" x14ac:dyDescent="0.2">
      <c r="B43" s="1244"/>
      <c r="C43" s="1245"/>
      <c r="D43" s="85"/>
      <c r="E43" s="1250" t="s">
        <v>27</v>
      </c>
      <c r="F43" s="1250"/>
      <c r="G43" s="1250"/>
      <c r="H43" s="1251"/>
      <c r="I43" s="86">
        <v>2274</v>
      </c>
      <c r="J43" s="87">
        <v>2095</v>
      </c>
      <c r="K43" s="87">
        <v>1864</v>
      </c>
      <c r="L43" s="87">
        <v>1641</v>
      </c>
      <c r="M43" s="88">
        <v>1475</v>
      </c>
    </row>
    <row r="44" spans="2:13" ht="27.75" customHeight="1" x14ac:dyDescent="0.2">
      <c r="B44" s="1244"/>
      <c r="C44" s="1245"/>
      <c r="D44" s="85"/>
      <c r="E44" s="1250" t="s">
        <v>28</v>
      </c>
      <c r="F44" s="1250"/>
      <c r="G44" s="1250"/>
      <c r="H44" s="1251"/>
      <c r="I44" s="86">
        <v>301</v>
      </c>
      <c r="J44" s="87">
        <v>285</v>
      </c>
      <c r="K44" s="87">
        <v>293</v>
      </c>
      <c r="L44" s="87">
        <v>274</v>
      </c>
      <c r="M44" s="88">
        <v>275</v>
      </c>
    </row>
    <row r="45" spans="2:13" ht="27.75" customHeight="1" x14ac:dyDescent="0.2">
      <c r="B45" s="1244"/>
      <c r="C45" s="1245"/>
      <c r="D45" s="85"/>
      <c r="E45" s="1250" t="s">
        <v>29</v>
      </c>
      <c r="F45" s="1250"/>
      <c r="G45" s="1250"/>
      <c r="H45" s="1251"/>
      <c r="I45" s="86">
        <v>1468</v>
      </c>
      <c r="J45" s="87">
        <v>1356</v>
      </c>
      <c r="K45" s="87">
        <v>1292</v>
      </c>
      <c r="L45" s="87">
        <v>1294</v>
      </c>
      <c r="M45" s="88">
        <v>1268</v>
      </c>
    </row>
    <row r="46" spans="2:13" ht="27.75" customHeight="1" x14ac:dyDescent="0.2">
      <c r="B46" s="1244"/>
      <c r="C46" s="1245"/>
      <c r="D46" s="89"/>
      <c r="E46" s="1250" t="s">
        <v>30</v>
      </c>
      <c r="F46" s="1250"/>
      <c r="G46" s="1250"/>
      <c r="H46" s="1251"/>
      <c r="I46" s="86" t="s">
        <v>505</v>
      </c>
      <c r="J46" s="87" t="s">
        <v>505</v>
      </c>
      <c r="K46" s="87" t="s">
        <v>505</v>
      </c>
      <c r="L46" s="87" t="s">
        <v>505</v>
      </c>
      <c r="M46" s="88" t="s">
        <v>505</v>
      </c>
    </row>
    <row r="47" spans="2:13" ht="27.75" customHeight="1" x14ac:dyDescent="0.2">
      <c r="B47" s="1244"/>
      <c r="C47" s="1245"/>
      <c r="D47" s="90"/>
      <c r="E47" s="1252" t="s">
        <v>31</v>
      </c>
      <c r="F47" s="1253"/>
      <c r="G47" s="1253"/>
      <c r="H47" s="1254"/>
      <c r="I47" s="86" t="s">
        <v>505</v>
      </c>
      <c r="J47" s="87" t="s">
        <v>505</v>
      </c>
      <c r="K47" s="87" t="s">
        <v>505</v>
      </c>
      <c r="L47" s="87" t="s">
        <v>505</v>
      </c>
      <c r="M47" s="88" t="s">
        <v>505</v>
      </c>
    </row>
    <row r="48" spans="2:13" ht="27.75" customHeight="1" x14ac:dyDescent="0.2">
      <c r="B48" s="1244"/>
      <c r="C48" s="1245"/>
      <c r="D48" s="85"/>
      <c r="E48" s="1250" t="s">
        <v>32</v>
      </c>
      <c r="F48" s="1250"/>
      <c r="G48" s="1250"/>
      <c r="H48" s="1251"/>
      <c r="I48" s="86" t="s">
        <v>505</v>
      </c>
      <c r="J48" s="87" t="s">
        <v>505</v>
      </c>
      <c r="K48" s="87" t="s">
        <v>505</v>
      </c>
      <c r="L48" s="87" t="s">
        <v>505</v>
      </c>
      <c r="M48" s="88" t="s">
        <v>505</v>
      </c>
    </row>
    <row r="49" spans="2:13" ht="27.75" customHeight="1" x14ac:dyDescent="0.2">
      <c r="B49" s="1246"/>
      <c r="C49" s="1247"/>
      <c r="D49" s="85"/>
      <c r="E49" s="1250" t="s">
        <v>33</v>
      </c>
      <c r="F49" s="1250"/>
      <c r="G49" s="1250"/>
      <c r="H49" s="1251"/>
      <c r="I49" s="86" t="s">
        <v>505</v>
      </c>
      <c r="J49" s="87" t="s">
        <v>505</v>
      </c>
      <c r="K49" s="87" t="s">
        <v>505</v>
      </c>
      <c r="L49" s="87" t="s">
        <v>505</v>
      </c>
      <c r="M49" s="88" t="s">
        <v>505</v>
      </c>
    </row>
    <row r="50" spans="2:13" ht="27.75" customHeight="1" x14ac:dyDescent="0.2">
      <c r="B50" s="1255" t="s">
        <v>34</v>
      </c>
      <c r="C50" s="1256"/>
      <c r="D50" s="91"/>
      <c r="E50" s="1250" t="s">
        <v>35</v>
      </c>
      <c r="F50" s="1250"/>
      <c r="G50" s="1250"/>
      <c r="H50" s="1251"/>
      <c r="I50" s="86">
        <v>12937</v>
      </c>
      <c r="J50" s="87">
        <v>12836</v>
      </c>
      <c r="K50" s="87">
        <v>12705</v>
      </c>
      <c r="L50" s="87">
        <v>12878</v>
      </c>
      <c r="M50" s="88">
        <v>13063</v>
      </c>
    </row>
    <row r="51" spans="2:13" ht="27.75" customHeight="1" x14ac:dyDescent="0.2">
      <c r="B51" s="1244"/>
      <c r="C51" s="1245"/>
      <c r="D51" s="85"/>
      <c r="E51" s="1250" t="s">
        <v>36</v>
      </c>
      <c r="F51" s="1250"/>
      <c r="G51" s="1250"/>
      <c r="H51" s="1251"/>
      <c r="I51" s="86">
        <v>103</v>
      </c>
      <c r="J51" s="87">
        <v>78</v>
      </c>
      <c r="K51" s="87">
        <v>82</v>
      </c>
      <c r="L51" s="87">
        <v>85</v>
      </c>
      <c r="M51" s="88">
        <v>74</v>
      </c>
    </row>
    <row r="52" spans="2:13" ht="27.75" customHeight="1" x14ac:dyDescent="0.2">
      <c r="B52" s="1246"/>
      <c r="C52" s="1247"/>
      <c r="D52" s="85"/>
      <c r="E52" s="1250" t="s">
        <v>37</v>
      </c>
      <c r="F52" s="1250"/>
      <c r="G52" s="1250"/>
      <c r="H52" s="1251"/>
      <c r="I52" s="86">
        <v>4976</v>
      </c>
      <c r="J52" s="87">
        <v>4593</v>
      </c>
      <c r="K52" s="87">
        <v>4221</v>
      </c>
      <c r="L52" s="87">
        <v>3854</v>
      </c>
      <c r="M52" s="88">
        <v>3557</v>
      </c>
    </row>
    <row r="53" spans="2:13" ht="27.75" customHeight="1" thickBot="1" x14ac:dyDescent="0.25">
      <c r="B53" s="1257" t="s">
        <v>38</v>
      </c>
      <c r="C53" s="1258"/>
      <c r="D53" s="92"/>
      <c r="E53" s="1259" t="s">
        <v>39</v>
      </c>
      <c r="F53" s="1259"/>
      <c r="G53" s="1259"/>
      <c r="H53" s="1260"/>
      <c r="I53" s="93">
        <v>-10218</v>
      </c>
      <c r="J53" s="94">
        <v>-10409</v>
      </c>
      <c r="K53" s="94">
        <v>-10583</v>
      </c>
      <c r="L53" s="94">
        <v>-10999</v>
      </c>
      <c r="M53" s="95">
        <v>-11397</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5m+qyNIcviGx3VIjnQKZLJhZRJIpGRn0ZUFq4c8ueXyS5Y/9WgLSW1sLNwJF8Ydro978WzV8nPDRqDsnBqN+Q==" saltValue="XqT/Dqe9Nuld+QTD/ZRz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zoomScale="70" zoomScaleNormal="7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550</v>
      </c>
      <c r="G54" s="104" t="s">
        <v>551</v>
      </c>
      <c r="H54" s="105" t="s">
        <v>552</v>
      </c>
    </row>
    <row r="55" spans="2:8" ht="52.5" customHeight="1" x14ac:dyDescent="0.2">
      <c r="B55" s="106"/>
      <c r="C55" s="1269" t="s">
        <v>42</v>
      </c>
      <c r="D55" s="1269"/>
      <c r="E55" s="1270"/>
      <c r="F55" s="107">
        <v>5178</v>
      </c>
      <c r="G55" s="107">
        <v>5634</v>
      </c>
      <c r="H55" s="108">
        <v>6057</v>
      </c>
    </row>
    <row r="56" spans="2:8" ht="52.5" customHeight="1" x14ac:dyDescent="0.2">
      <c r="B56" s="109"/>
      <c r="C56" s="1271" t="s">
        <v>43</v>
      </c>
      <c r="D56" s="1271"/>
      <c r="E56" s="1272"/>
      <c r="F56" s="110">
        <v>2421</v>
      </c>
      <c r="G56" s="110">
        <v>2423</v>
      </c>
      <c r="H56" s="111">
        <v>2425</v>
      </c>
    </row>
    <row r="57" spans="2:8" ht="53.25" customHeight="1" x14ac:dyDescent="0.2">
      <c r="B57" s="109"/>
      <c r="C57" s="1273" t="s">
        <v>44</v>
      </c>
      <c r="D57" s="1273"/>
      <c r="E57" s="1274"/>
      <c r="F57" s="112">
        <v>6454</v>
      </c>
      <c r="G57" s="112">
        <v>6537</v>
      </c>
      <c r="H57" s="113">
        <v>6147</v>
      </c>
    </row>
    <row r="58" spans="2:8" ht="45.75" customHeight="1" x14ac:dyDescent="0.2">
      <c r="B58" s="114"/>
      <c r="C58" s="1261" t="s">
        <v>581</v>
      </c>
      <c r="D58" s="1262"/>
      <c r="E58" s="1263"/>
      <c r="F58" s="115">
        <v>3483</v>
      </c>
      <c r="G58" s="115">
        <v>3436</v>
      </c>
      <c r="H58" s="116">
        <v>3326</v>
      </c>
    </row>
    <row r="59" spans="2:8" ht="45.75" customHeight="1" x14ac:dyDescent="0.2">
      <c r="B59" s="114"/>
      <c r="C59" s="1261" t="s">
        <v>585</v>
      </c>
      <c r="D59" s="1262"/>
      <c r="E59" s="1263"/>
      <c r="F59" s="115">
        <v>1349</v>
      </c>
      <c r="G59" s="115">
        <v>1137</v>
      </c>
      <c r="H59" s="116">
        <v>925</v>
      </c>
    </row>
    <row r="60" spans="2:8" ht="45.75" customHeight="1" x14ac:dyDescent="0.2">
      <c r="B60" s="114"/>
      <c r="C60" s="1261" t="s">
        <v>582</v>
      </c>
      <c r="D60" s="1262"/>
      <c r="E60" s="1263"/>
      <c r="F60" s="115">
        <v>115</v>
      </c>
      <c r="G60" s="115">
        <v>602</v>
      </c>
      <c r="H60" s="116">
        <v>603</v>
      </c>
    </row>
    <row r="61" spans="2:8" ht="45.75" customHeight="1" x14ac:dyDescent="0.2">
      <c r="B61" s="114"/>
      <c r="C61" s="1261" t="s">
        <v>583</v>
      </c>
      <c r="D61" s="1262"/>
      <c r="E61" s="1263"/>
      <c r="F61" s="115">
        <v>771</v>
      </c>
      <c r="G61" s="115">
        <v>612</v>
      </c>
      <c r="H61" s="116">
        <v>541</v>
      </c>
    </row>
    <row r="62" spans="2:8" ht="45.75" customHeight="1" thickBot="1" x14ac:dyDescent="0.25">
      <c r="B62" s="117"/>
      <c r="C62" s="1264" t="s">
        <v>584</v>
      </c>
      <c r="D62" s="1265"/>
      <c r="E62" s="1266"/>
      <c r="F62" s="118">
        <v>506</v>
      </c>
      <c r="G62" s="118">
        <v>520</v>
      </c>
      <c r="H62" s="119">
        <v>521</v>
      </c>
    </row>
    <row r="63" spans="2:8" ht="52.5" customHeight="1" thickBot="1" x14ac:dyDescent="0.25">
      <c r="B63" s="120"/>
      <c r="C63" s="1267" t="s">
        <v>45</v>
      </c>
      <c r="D63" s="1267"/>
      <c r="E63" s="1268"/>
      <c r="F63" s="121">
        <v>14053</v>
      </c>
      <c r="G63" s="121">
        <v>14595</v>
      </c>
      <c r="H63" s="122">
        <v>14629</v>
      </c>
    </row>
    <row r="64" spans="2:8" ht="15" customHeight="1" x14ac:dyDescent="0.2"/>
    <row r="65" ht="0" hidden="1" customHeight="1" x14ac:dyDescent="0.2"/>
    <row r="66" ht="0" hidden="1" customHeight="1" x14ac:dyDescent="0.2"/>
  </sheetData>
  <sheetProtection algorithmName="SHA-512" hashValue="ZYAAFwxDl3R3vYVSZZ8UyxOgQ5739iknum6pGbPbJBG0Itc5MGM6B8y8qgO8AzPv58PXO5pL9E+T5VGJSdZ6VA==" saltValue="G6mvoq31FxEjDfdFrRM4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5ACFE-81F0-457E-BBB0-F1C46666851D}">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8" t="s">
        <v>590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591</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592</v>
      </c>
      <c r="AO51" s="1278"/>
      <c r="AP51" s="1278"/>
      <c r="AQ51" s="1278"/>
      <c r="AR51" s="1278"/>
      <c r="AS51" s="1278"/>
      <c r="AT51" s="1278"/>
      <c r="AU51" s="1278"/>
      <c r="AV51" s="1278"/>
      <c r="AW51" s="1278"/>
      <c r="AX51" s="1278"/>
      <c r="AY51" s="1278"/>
      <c r="AZ51" s="1278"/>
      <c r="BA51" s="1278"/>
      <c r="BB51" s="1278" t="s">
        <v>593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53.3</v>
      </c>
      <c r="CO53" s="1275"/>
      <c r="CP53" s="1275"/>
      <c r="CQ53" s="1275"/>
      <c r="CR53" s="1275"/>
      <c r="CS53" s="1275"/>
      <c r="CT53" s="1275"/>
      <c r="CU53" s="1275"/>
      <c r="CV53" s="1275">
        <v>54.3</v>
      </c>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595</v>
      </c>
      <c r="AO55" s="1280"/>
      <c r="AP55" s="1280"/>
      <c r="AQ55" s="1280"/>
      <c r="AR55" s="1280"/>
      <c r="AS55" s="1280"/>
      <c r="AT55" s="1280"/>
      <c r="AU55" s="1280"/>
      <c r="AV55" s="1280"/>
      <c r="AW55" s="1280"/>
      <c r="AX55" s="1280"/>
      <c r="AY55" s="1280"/>
      <c r="AZ55" s="1280"/>
      <c r="BA55" s="1280"/>
      <c r="BB55" s="1278" t="s">
        <v>593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25.4</v>
      </c>
      <c r="CO55" s="1275"/>
      <c r="CP55" s="1275"/>
      <c r="CQ55" s="1275"/>
      <c r="CR55" s="1275"/>
      <c r="CS55" s="1275"/>
      <c r="CT55" s="1275"/>
      <c r="CU55" s="1275"/>
      <c r="CV55" s="1275">
        <v>23.4</v>
      </c>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58.7</v>
      </c>
      <c r="CO57" s="1275"/>
      <c r="CP57" s="1275"/>
      <c r="CQ57" s="1275"/>
      <c r="CR57" s="1275"/>
      <c r="CS57" s="1275"/>
      <c r="CT57" s="1275"/>
      <c r="CU57" s="1275"/>
      <c r="CV57" s="1275">
        <v>60.9</v>
      </c>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596</v>
      </c>
    </row>
    <row r="64" spans="1:109" ht="13.2" x14ac:dyDescent="0.2">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597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591</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592</v>
      </c>
      <c r="AO73" s="1278"/>
      <c r="AP73" s="1278"/>
      <c r="AQ73" s="1278"/>
      <c r="AR73" s="1278"/>
      <c r="AS73" s="1278"/>
      <c r="AT73" s="1278"/>
      <c r="AU73" s="1278"/>
      <c r="AV73" s="1278"/>
      <c r="AW73" s="1278"/>
      <c r="AX73" s="1278"/>
      <c r="AY73" s="1278"/>
      <c r="AZ73" s="1278"/>
      <c r="BA73" s="1278"/>
      <c r="BB73" s="1278" t="s">
        <v>593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598</v>
      </c>
      <c r="BC75" s="1278"/>
      <c r="BD75" s="1278"/>
      <c r="BE75" s="1278"/>
      <c r="BF75" s="1278"/>
      <c r="BG75" s="1278"/>
      <c r="BH75" s="1278"/>
      <c r="BI75" s="1278"/>
      <c r="BJ75" s="1278"/>
      <c r="BK75" s="1278"/>
      <c r="BL75" s="1278"/>
      <c r="BM75" s="1278"/>
      <c r="BN75" s="1278"/>
      <c r="BO75" s="1278"/>
      <c r="BP75" s="1275">
        <v>3.3</v>
      </c>
      <c r="BQ75" s="1275"/>
      <c r="BR75" s="1275"/>
      <c r="BS75" s="1275"/>
      <c r="BT75" s="1275"/>
      <c r="BU75" s="1275"/>
      <c r="BV75" s="1275"/>
      <c r="BW75" s="1275"/>
      <c r="BX75" s="1275">
        <v>2.4</v>
      </c>
      <c r="BY75" s="1275"/>
      <c r="BZ75" s="1275"/>
      <c r="CA75" s="1275"/>
      <c r="CB75" s="1275"/>
      <c r="CC75" s="1275"/>
      <c r="CD75" s="1275"/>
      <c r="CE75" s="1275"/>
      <c r="CF75" s="1275">
        <v>1.8</v>
      </c>
      <c r="CG75" s="1275"/>
      <c r="CH75" s="1275"/>
      <c r="CI75" s="1275"/>
      <c r="CJ75" s="1275"/>
      <c r="CK75" s="1275"/>
      <c r="CL75" s="1275"/>
      <c r="CM75" s="1275"/>
      <c r="CN75" s="1275">
        <v>1.1000000000000001</v>
      </c>
      <c r="CO75" s="1275"/>
      <c r="CP75" s="1275"/>
      <c r="CQ75" s="1275"/>
      <c r="CR75" s="1275"/>
      <c r="CS75" s="1275"/>
      <c r="CT75" s="1275"/>
      <c r="CU75" s="1275"/>
      <c r="CV75" s="1275">
        <v>1.1000000000000001</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595</v>
      </c>
      <c r="AO77" s="1280"/>
      <c r="AP77" s="1280"/>
      <c r="AQ77" s="1280"/>
      <c r="AR77" s="1280"/>
      <c r="AS77" s="1280"/>
      <c r="AT77" s="1280"/>
      <c r="AU77" s="1280"/>
      <c r="AV77" s="1280"/>
      <c r="AW77" s="1280"/>
      <c r="AX77" s="1280"/>
      <c r="AY77" s="1280"/>
      <c r="AZ77" s="1280"/>
      <c r="BA77" s="1280"/>
      <c r="BB77" s="1278" t="s">
        <v>593</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27</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598</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8.6999999999999993</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nFPSxMVUZmzkgrEvCRp4y6lWfoDoXYW/dfLE87Rbs1qaRkaf5K7pWRtZT9vsNpafQjWF9vejHZasAMKzKCjlw==" saltValue="sLKZBVI83F0LxqwrVg/0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18BE7-2964-4632-B03D-B679FDD5677B}">
  <sheetPr>
    <pageSetUpPr fitToPage="1"/>
  </sheetPr>
  <dimension ref="A1:DR135"/>
  <sheetViews>
    <sheetView showGridLines="0" zoomScale="85" zoomScaleNormal="8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gwoqWB+3HTPa2Lc+1acxRHeucJLSJIpA+somw2NMnVUA9OwUrzNMtfUM60uX8xG+VugYavKIwxEFGg27AhpyA==" saltValue="IAJfK925loE+Jj7F6T0s7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6AFB-742E-4421-A46F-6BD9C9577C08}">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jR0E8a588+gjEseEZf5QgAyenEvC4BXFqHbUMY4PY4W0Gljv/CNpXmLV9Aacunn/90XanHyaAV8rRBQUHgabg==" saltValue="+PL9a9T2OJnWGLLid0c22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545</v>
      </c>
      <c r="G2" s="136"/>
      <c r="H2" s="137"/>
    </row>
    <row r="3" spans="1:8" x14ac:dyDescent="0.2">
      <c r="A3" s="133" t="s">
        <v>538</v>
      </c>
      <c r="B3" s="138"/>
      <c r="C3" s="139"/>
      <c r="D3" s="140">
        <v>429900</v>
      </c>
      <c r="E3" s="141"/>
      <c r="F3" s="142">
        <v>119674</v>
      </c>
      <c r="G3" s="143"/>
      <c r="H3" s="144"/>
    </row>
    <row r="4" spans="1:8" x14ac:dyDescent="0.2">
      <c r="A4" s="145"/>
      <c r="B4" s="146"/>
      <c r="C4" s="147"/>
      <c r="D4" s="148">
        <v>363858</v>
      </c>
      <c r="E4" s="149"/>
      <c r="F4" s="150">
        <v>57803</v>
      </c>
      <c r="G4" s="151"/>
      <c r="H4" s="152"/>
    </row>
    <row r="5" spans="1:8" x14ac:dyDescent="0.2">
      <c r="A5" s="133" t="s">
        <v>540</v>
      </c>
      <c r="B5" s="138"/>
      <c r="C5" s="139"/>
      <c r="D5" s="140">
        <v>354177</v>
      </c>
      <c r="E5" s="141"/>
      <c r="F5" s="142">
        <v>119685</v>
      </c>
      <c r="G5" s="143"/>
      <c r="H5" s="144"/>
    </row>
    <row r="6" spans="1:8" x14ac:dyDescent="0.2">
      <c r="A6" s="145"/>
      <c r="B6" s="146"/>
      <c r="C6" s="147"/>
      <c r="D6" s="148">
        <v>338916</v>
      </c>
      <c r="E6" s="149"/>
      <c r="F6" s="150">
        <v>68464</v>
      </c>
      <c r="G6" s="151"/>
      <c r="H6" s="152"/>
    </row>
    <row r="7" spans="1:8" x14ac:dyDescent="0.2">
      <c r="A7" s="133" t="s">
        <v>541</v>
      </c>
      <c r="B7" s="138"/>
      <c r="C7" s="139"/>
      <c r="D7" s="140">
        <v>358170</v>
      </c>
      <c r="E7" s="141"/>
      <c r="F7" s="142">
        <v>109920</v>
      </c>
      <c r="G7" s="143"/>
      <c r="H7" s="144"/>
    </row>
    <row r="8" spans="1:8" x14ac:dyDescent="0.2">
      <c r="A8" s="145"/>
      <c r="B8" s="146"/>
      <c r="C8" s="147"/>
      <c r="D8" s="148">
        <v>330623</v>
      </c>
      <c r="E8" s="149"/>
      <c r="F8" s="150">
        <v>62739</v>
      </c>
      <c r="G8" s="151"/>
      <c r="H8" s="152"/>
    </row>
    <row r="9" spans="1:8" x14ac:dyDescent="0.2">
      <c r="A9" s="133" t="s">
        <v>542</v>
      </c>
      <c r="B9" s="138"/>
      <c r="C9" s="139"/>
      <c r="D9" s="140">
        <v>422419</v>
      </c>
      <c r="E9" s="141"/>
      <c r="F9" s="142">
        <v>119882</v>
      </c>
      <c r="G9" s="143"/>
      <c r="H9" s="144"/>
    </row>
    <row r="10" spans="1:8" x14ac:dyDescent="0.2">
      <c r="A10" s="145"/>
      <c r="B10" s="146"/>
      <c r="C10" s="147"/>
      <c r="D10" s="148">
        <v>310899</v>
      </c>
      <c r="E10" s="149"/>
      <c r="F10" s="150">
        <v>66481</v>
      </c>
      <c r="G10" s="151"/>
      <c r="H10" s="152"/>
    </row>
    <row r="11" spans="1:8" x14ac:dyDescent="0.2">
      <c r="A11" s="133" t="s">
        <v>543</v>
      </c>
      <c r="B11" s="138"/>
      <c r="C11" s="139"/>
      <c r="D11" s="140">
        <v>352375</v>
      </c>
      <c r="E11" s="141"/>
      <c r="F11" s="142">
        <v>116162</v>
      </c>
      <c r="G11" s="143"/>
      <c r="H11" s="144"/>
    </row>
    <row r="12" spans="1:8" x14ac:dyDescent="0.2">
      <c r="A12" s="145"/>
      <c r="B12" s="146"/>
      <c r="C12" s="153"/>
      <c r="D12" s="148">
        <v>300798</v>
      </c>
      <c r="E12" s="149"/>
      <c r="F12" s="150">
        <v>61562</v>
      </c>
      <c r="G12" s="151"/>
      <c r="H12" s="152"/>
    </row>
    <row r="13" spans="1:8" x14ac:dyDescent="0.2">
      <c r="A13" s="133"/>
      <c r="B13" s="138"/>
      <c r="C13" s="154"/>
      <c r="D13" s="155">
        <v>383408</v>
      </c>
      <c r="E13" s="156"/>
      <c r="F13" s="157">
        <v>117065</v>
      </c>
      <c r="G13" s="158"/>
      <c r="H13" s="144"/>
    </row>
    <row r="14" spans="1:8" x14ac:dyDescent="0.2">
      <c r="A14" s="145"/>
      <c r="B14" s="146"/>
      <c r="C14" s="147"/>
      <c r="D14" s="148">
        <v>329019</v>
      </c>
      <c r="E14" s="149"/>
      <c r="F14" s="150">
        <v>63410</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5.78</v>
      </c>
      <c r="C19" s="159">
        <f>ROUND(VALUE(SUBSTITUTE(実質収支比率等に係る経年分析!G$48,"▲","-")),2)</f>
        <v>6.75</v>
      </c>
      <c r="D19" s="159">
        <f>ROUND(VALUE(SUBSTITUTE(実質収支比率等に係る経年分析!H$48,"▲","-")),2)</f>
        <v>9.27</v>
      </c>
      <c r="E19" s="159">
        <f>ROUND(VALUE(SUBSTITUTE(実質収支比率等に係る経年分析!I$48,"▲","-")),2)</f>
        <v>7.14</v>
      </c>
      <c r="F19" s="159">
        <f>ROUND(VALUE(SUBSTITUTE(実質収支比率等に係る経年分析!J$48,"▲","-")),2)</f>
        <v>7.94</v>
      </c>
    </row>
    <row r="20" spans="1:11" x14ac:dyDescent="0.2">
      <c r="A20" s="159" t="s">
        <v>49</v>
      </c>
      <c r="B20" s="159">
        <f>ROUND(VALUE(SUBSTITUTE(実質収支比率等に係る経年分析!F$47,"▲","-")),2)</f>
        <v>96.61</v>
      </c>
      <c r="C20" s="159">
        <f>ROUND(VALUE(SUBSTITUTE(実質収支比率等に係る経年分析!G$47,"▲","-")),2)</f>
        <v>99.74</v>
      </c>
      <c r="D20" s="159">
        <f>ROUND(VALUE(SUBSTITUTE(実質収支比率等に係る経年分析!H$47,"▲","-")),2)</f>
        <v>97.5</v>
      </c>
      <c r="E20" s="159">
        <f>ROUND(VALUE(SUBSTITUTE(実質収支比率等に係る経年分析!I$47,"▲","-")),2)</f>
        <v>105.37</v>
      </c>
      <c r="F20" s="159">
        <f>ROUND(VALUE(SUBSTITUTE(実質収支比率等に係る経年分析!J$47,"▲","-")),2)</f>
        <v>118.66</v>
      </c>
    </row>
    <row r="21" spans="1:11" x14ac:dyDescent="0.2">
      <c r="A21" s="159" t="s">
        <v>50</v>
      </c>
      <c r="B21" s="159">
        <f>IF(ISNUMBER(VALUE(SUBSTITUTE(実質収支比率等に係る経年分析!F$49,"▲","-"))),ROUND(VALUE(SUBSTITUTE(実質収支比率等に係る経年分析!F$49,"▲","-")),2),NA())</f>
        <v>-4.0599999999999996</v>
      </c>
      <c r="C21" s="159">
        <f>IF(ISNUMBER(VALUE(SUBSTITUTE(実質収支比率等に係る経年分析!G$49,"▲","-"))),ROUND(VALUE(SUBSTITUTE(実質収支比率等に係る経年分析!G$49,"▲","-")),2),NA())</f>
        <v>-0.06</v>
      </c>
      <c r="D21" s="159">
        <f>IF(ISNUMBER(VALUE(SUBSTITUTE(実質収支比率等に係る経年分析!H$49,"▲","-"))),ROUND(VALUE(SUBSTITUTE(実質収支比率等に係る経年分析!H$49,"▲","-")),2),NA())</f>
        <v>0.23</v>
      </c>
      <c r="E21" s="159">
        <f>IF(ISNUMBER(VALUE(SUBSTITUTE(実質収支比率等に係る経年分析!I$49,"▲","-"))),ROUND(VALUE(SUBSTITUTE(実質収支比率等に係る経年分析!I$49,"▲","-")),2),NA())</f>
        <v>1.79</v>
      </c>
      <c r="F21" s="159">
        <f>IF(ISNUMBER(VALUE(SUBSTITUTE(実質収支比率等に係る経年分析!J$49,"▲","-"))),ROUND(VALUE(SUBSTITUTE(実質収支比率等に係る経年分析!J$49,"▲","-")),2),NA())</f>
        <v>5</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2">
      <c r="A32" s="160" t="str">
        <f>IF(連結実質赤字比率に係る赤字・黒字の構成分析!C$38="",NA(),連結実質赤字比率に係る赤字・黒字の構成分析!C$38)</f>
        <v>国民健康保険診療事業特別会計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2">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2">
      <c r="A34" s="160" t="str">
        <f>IF(連結実質赤字比率に係る赤字・黒字の構成分析!C$36="",NA(),連結実質赤字比率に係る赤字・黒字の構成分析!C$36)</f>
        <v>後期高齢者医療事業特別会計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x14ac:dyDescent="0.2">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0.37</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9.27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7.93</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574</v>
      </c>
      <c r="E42" s="161"/>
      <c r="F42" s="161"/>
      <c r="G42" s="161">
        <f>'実質公債費比率（分子）の構造'!L$52</f>
        <v>580</v>
      </c>
      <c r="H42" s="161"/>
      <c r="I42" s="161"/>
      <c r="J42" s="161">
        <f>'実質公債費比率（分子）の構造'!M$52</f>
        <v>554</v>
      </c>
      <c r="K42" s="161"/>
      <c r="L42" s="161"/>
      <c r="M42" s="161">
        <f>'実質公債費比率（分子）の構造'!N$52</f>
        <v>537</v>
      </c>
      <c r="N42" s="161"/>
      <c r="O42" s="161"/>
      <c r="P42" s="161">
        <f>'実質公債費比率（分子）の構造'!O$52</f>
        <v>472</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32</v>
      </c>
      <c r="C44" s="161"/>
      <c r="D44" s="161"/>
      <c r="E44" s="161">
        <f>'実質公債費比率（分子）の構造'!L$50</f>
        <v>32</v>
      </c>
      <c r="F44" s="161"/>
      <c r="G44" s="161"/>
      <c r="H44" s="161">
        <f>'実質公債費比率（分子）の構造'!M$50</f>
        <v>32</v>
      </c>
      <c r="I44" s="161"/>
      <c r="J44" s="161"/>
      <c r="K44" s="161">
        <f>'実質公債費比率（分子）の構造'!N$50</f>
        <v>31</v>
      </c>
      <c r="L44" s="161"/>
      <c r="M44" s="161"/>
      <c r="N44" s="161">
        <f>'実質公債費比率（分子）の構造'!O$50</f>
        <v>19</v>
      </c>
      <c r="O44" s="161"/>
      <c r="P44" s="161"/>
    </row>
    <row r="45" spans="1:16" x14ac:dyDescent="0.2">
      <c r="A45" s="161" t="s">
        <v>60</v>
      </c>
      <c r="B45" s="161">
        <f>'実質公債費比率（分子）の構造'!K$49</f>
        <v>33</v>
      </c>
      <c r="C45" s="161"/>
      <c r="D45" s="161"/>
      <c r="E45" s="161">
        <f>'実質公債費比率（分子）の構造'!L$49</f>
        <v>36</v>
      </c>
      <c r="F45" s="161"/>
      <c r="G45" s="161"/>
      <c r="H45" s="161">
        <f>'実質公債費比率（分子）の構造'!M$49</f>
        <v>38</v>
      </c>
      <c r="I45" s="161"/>
      <c r="J45" s="161"/>
      <c r="K45" s="161">
        <f>'実質公債費比率（分子）の構造'!N$49</f>
        <v>39</v>
      </c>
      <c r="L45" s="161"/>
      <c r="M45" s="161"/>
      <c r="N45" s="161">
        <f>'実質公債費比率（分子）の構造'!O$49</f>
        <v>36</v>
      </c>
      <c r="O45" s="161"/>
      <c r="P45" s="161"/>
    </row>
    <row r="46" spans="1:16" x14ac:dyDescent="0.2">
      <c r="A46" s="161" t="s">
        <v>61</v>
      </c>
      <c r="B46" s="161">
        <f>'実質公債費比率（分子）の構造'!K$48</f>
        <v>262</v>
      </c>
      <c r="C46" s="161"/>
      <c r="D46" s="161"/>
      <c r="E46" s="161">
        <f>'実質公債費比率（分子）の構造'!L$48</f>
        <v>214</v>
      </c>
      <c r="F46" s="161"/>
      <c r="G46" s="161"/>
      <c r="H46" s="161">
        <f>'実質公債費比率（分子）の構造'!M$48</f>
        <v>200</v>
      </c>
      <c r="I46" s="161"/>
      <c r="J46" s="161"/>
      <c r="K46" s="161">
        <f>'実質公債費比率（分子）の構造'!N$48</f>
        <v>185</v>
      </c>
      <c r="L46" s="161"/>
      <c r="M46" s="161"/>
      <c r="N46" s="161">
        <f>'実質公債費比率（分子）の構造'!O$48</f>
        <v>188</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383</v>
      </c>
      <c r="C49" s="161"/>
      <c r="D49" s="161"/>
      <c r="E49" s="161">
        <f>'実質公債費比率（分子）の構造'!L$45</f>
        <v>358</v>
      </c>
      <c r="F49" s="161"/>
      <c r="G49" s="161"/>
      <c r="H49" s="161">
        <f>'実質公債費比率（分子）の構造'!M$45</f>
        <v>346</v>
      </c>
      <c r="I49" s="161"/>
      <c r="J49" s="161"/>
      <c r="K49" s="161">
        <f>'実質公債費比率（分子）の構造'!N$45</f>
        <v>319</v>
      </c>
      <c r="L49" s="161"/>
      <c r="M49" s="161"/>
      <c r="N49" s="161">
        <f>'実質公債費比率（分子）の構造'!O$45</f>
        <v>290</v>
      </c>
      <c r="O49" s="161"/>
      <c r="P49" s="161"/>
    </row>
    <row r="50" spans="1:16" x14ac:dyDescent="0.2">
      <c r="A50" s="161" t="s">
        <v>65</v>
      </c>
      <c r="B50" s="161" t="e">
        <f>NA()</f>
        <v>#N/A</v>
      </c>
      <c r="C50" s="161">
        <f>IF(ISNUMBER('実質公債費比率（分子）の構造'!K$53),'実質公債費比率（分子）の構造'!K$53,NA())</f>
        <v>136</v>
      </c>
      <c r="D50" s="161" t="e">
        <f>NA()</f>
        <v>#N/A</v>
      </c>
      <c r="E50" s="161" t="e">
        <f>NA()</f>
        <v>#N/A</v>
      </c>
      <c r="F50" s="161">
        <f>IF(ISNUMBER('実質公債費比率（分子）の構造'!L$53),'実質公債費比率（分子）の構造'!L$53,NA())</f>
        <v>60</v>
      </c>
      <c r="G50" s="161" t="e">
        <f>NA()</f>
        <v>#N/A</v>
      </c>
      <c r="H50" s="161" t="e">
        <f>NA()</f>
        <v>#N/A</v>
      </c>
      <c r="I50" s="161">
        <f>IF(ISNUMBER('実質公債費比率（分子）の構造'!M$53),'実質公債費比率（分子）の構造'!M$53,NA())</f>
        <v>62</v>
      </c>
      <c r="J50" s="161" t="e">
        <f>NA()</f>
        <v>#N/A</v>
      </c>
      <c r="K50" s="161" t="e">
        <f>NA()</f>
        <v>#N/A</v>
      </c>
      <c r="L50" s="161">
        <f>IF(ISNUMBER('実質公債費比率（分子）の構造'!N$53),'実質公債費比率（分子）の構造'!N$53,NA())</f>
        <v>37</v>
      </c>
      <c r="M50" s="161" t="e">
        <f>NA()</f>
        <v>#N/A</v>
      </c>
      <c r="N50" s="161" t="e">
        <f>NA()</f>
        <v>#N/A</v>
      </c>
      <c r="O50" s="161">
        <f>IF(ISNUMBER('実質公債費比率（分子）の構造'!O$53),'実質公債費比率（分子）の構造'!O$53,NA())</f>
        <v>61</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4976</v>
      </c>
      <c r="E56" s="160"/>
      <c r="F56" s="160"/>
      <c r="G56" s="160">
        <f>'将来負担比率（分子）の構造'!J$52</f>
        <v>4593</v>
      </c>
      <c r="H56" s="160"/>
      <c r="I56" s="160"/>
      <c r="J56" s="160">
        <f>'将来負担比率（分子）の構造'!K$52</f>
        <v>4221</v>
      </c>
      <c r="K56" s="160"/>
      <c r="L56" s="160"/>
      <c r="M56" s="160">
        <f>'将来負担比率（分子）の構造'!L$52</f>
        <v>3854</v>
      </c>
      <c r="N56" s="160"/>
      <c r="O56" s="160"/>
      <c r="P56" s="160">
        <f>'将来負担比率（分子）の構造'!M$52</f>
        <v>3557</v>
      </c>
    </row>
    <row r="57" spans="1:16" x14ac:dyDescent="0.2">
      <c r="A57" s="160" t="s">
        <v>36</v>
      </c>
      <c r="B57" s="160"/>
      <c r="C57" s="160"/>
      <c r="D57" s="160">
        <f>'将来負担比率（分子）の構造'!I$51</f>
        <v>103</v>
      </c>
      <c r="E57" s="160"/>
      <c r="F57" s="160"/>
      <c r="G57" s="160">
        <f>'将来負担比率（分子）の構造'!J$51</f>
        <v>78</v>
      </c>
      <c r="H57" s="160"/>
      <c r="I57" s="160"/>
      <c r="J57" s="160">
        <f>'将来負担比率（分子）の構造'!K$51</f>
        <v>82</v>
      </c>
      <c r="K57" s="160"/>
      <c r="L57" s="160"/>
      <c r="M57" s="160">
        <f>'将来負担比率（分子）の構造'!L$51</f>
        <v>85</v>
      </c>
      <c r="N57" s="160"/>
      <c r="O57" s="160"/>
      <c r="P57" s="160">
        <f>'将来負担比率（分子）の構造'!M$51</f>
        <v>74</v>
      </c>
    </row>
    <row r="58" spans="1:16" x14ac:dyDescent="0.2">
      <c r="A58" s="160" t="s">
        <v>35</v>
      </c>
      <c r="B58" s="160"/>
      <c r="C58" s="160"/>
      <c r="D58" s="160">
        <f>'将来負担比率（分子）の構造'!I$50</f>
        <v>12937</v>
      </c>
      <c r="E58" s="160"/>
      <c r="F58" s="160"/>
      <c r="G58" s="160">
        <f>'将来負担比率（分子）の構造'!J$50</f>
        <v>12836</v>
      </c>
      <c r="H58" s="160"/>
      <c r="I58" s="160"/>
      <c r="J58" s="160">
        <f>'将来負担比率（分子）の構造'!K$50</f>
        <v>12705</v>
      </c>
      <c r="K58" s="160"/>
      <c r="L58" s="160"/>
      <c r="M58" s="160">
        <f>'将来負担比率（分子）の構造'!L$50</f>
        <v>12878</v>
      </c>
      <c r="N58" s="160"/>
      <c r="O58" s="160"/>
      <c r="P58" s="160">
        <f>'将来負担比率（分子）の構造'!M$50</f>
        <v>13063</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1468</v>
      </c>
      <c r="C62" s="160"/>
      <c r="D62" s="160"/>
      <c r="E62" s="160">
        <f>'将来負担比率（分子）の構造'!J$45</f>
        <v>1356</v>
      </c>
      <c r="F62" s="160"/>
      <c r="G62" s="160"/>
      <c r="H62" s="160">
        <f>'将来負担比率（分子）の構造'!K$45</f>
        <v>1292</v>
      </c>
      <c r="I62" s="160"/>
      <c r="J62" s="160"/>
      <c r="K62" s="160">
        <f>'将来負担比率（分子）の構造'!L$45</f>
        <v>1294</v>
      </c>
      <c r="L62" s="160"/>
      <c r="M62" s="160"/>
      <c r="N62" s="160">
        <f>'将来負担比率（分子）の構造'!M$45</f>
        <v>1268</v>
      </c>
      <c r="O62" s="160"/>
      <c r="P62" s="160"/>
    </row>
    <row r="63" spans="1:16" x14ac:dyDescent="0.2">
      <c r="A63" s="160" t="s">
        <v>28</v>
      </c>
      <c r="B63" s="160">
        <f>'将来負担比率（分子）の構造'!I$44</f>
        <v>301</v>
      </c>
      <c r="C63" s="160"/>
      <c r="D63" s="160"/>
      <c r="E63" s="160">
        <f>'将来負担比率（分子）の構造'!J$44</f>
        <v>285</v>
      </c>
      <c r="F63" s="160"/>
      <c r="G63" s="160"/>
      <c r="H63" s="160">
        <f>'将来負担比率（分子）の構造'!K$44</f>
        <v>293</v>
      </c>
      <c r="I63" s="160"/>
      <c r="J63" s="160"/>
      <c r="K63" s="160">
        <f>'将来負担比率（分子）の構造'!L$44</f>
        <v>274</v>
      </c>
      <c r="L63" s="160"/>
      <c r="M63" s="160"/>
      <c r="N63" s="160">
        <f>'将来負担比率（分子）の構造'!M$44</f>
        <v>275</v>
      </c>
      <c r="O63" s="160"/>
      <c r="P63" s="160"/>
    </row>
    <row r="64" spans="1:16" x14ac:dyDescent="0.2">
      <c r="A64" s="160" t="s">
        <v>27</v>
      </c>
      <c r="B64" s="160">
        <f>'将来負担比率（分子）の構造'!I$43</f>
        <v>2274</v>
      </c>
      <c r="C64" s="160"/>
      <c r="D64" s="160"/>
      <c r="E64" s="160">
        <f>'将来負担比率（分子）の構造'!J$43</f>
        <v>2095</v>
      </c>
      <c r="F64" s="160"/>
      <c r="G64" s="160"/>
      <c r="H64" s="160">
        <f>'将来負担比率（分子）の構造'!K$43</f>
        <v>1864</v>
      </c>
      <c r="I64" s="160"/>
      <c r="J64" s="160"/>
      <c r="K64" s="160">
        <f>'将来負担比率（分子）の構造'!L$43</f>
        <v>1641</v>
      </c>
      <c r="L64" s="160"/>
      <c r="M64" s="160"/>
      <c r="N64" s="160">
        <f>'将来負担比率（分子）の構造'!M$43</f>
        <v>1475</v>
      </c>
      <c r="O64" s="160"/>
      <c r="P64" s="160"/>
    </row>
    <row r="65" spans="1:16" x14ac:dyDescent="0.2">
      <c r="A65" s="160" t="s">
        <v>26</v>
      </c>
      <c r="B65" s="160">
        <f>'将来負担比率（分子）の構造'!I$42</f>
        <v>433</v>
      </c>
      <c r="C65" s="160"/>
      <c r="D65" s="160"/>
      <c r="E65" s="160">
        <f>'将来負担比率（分子）の構造'!J$42</f>
        <v>339</v>
      </c>
      <c r="F65" s="160"/>
      <c r="G65" s="160"/>
      <c r="H65" s="160">
        <f>'将来負担比率（分子）の構造'!K$42</f>
        <v>247</v>
      </c>
      <c r="I65" s="160"/>
      <c r="J65" s="160"/>
      <c r="K65" s="160">
        <f>'将来負担比率（分子）の構造'!L$42</f>
        <v>155</v>
      </c>
      <c r="L65" s="160"/>
      <c r="M65" s="160"/>
      <c r="N65" s="160">
        <f>'将来負担比率（分子）の構造'!M$42</f>
        <v>74</v>
      </c>
      <c r="O65" s="160"/>
      <c r="P65" s="160"/>
    </row>
    <row r="66" spans="1:16" x14ac:dyDescent="0.2">
      <c r="A66" s="160" t="s">
        <v>25</v>
      </c>
      <c r="B66" s="160">
        <f>'将来負担比率（分子）の構造'!I$41</f>
        <v>3321</v>
      </c>
      <c r="C66" s="160"/>
      <c r="D66" s="160"/>
      <c r="E66" s="160">
        <f>'将来負担比率（分子）の構造'!J$41</f>
        <v>3023</v>
      </c>
      <c r="F66" s="160"/>
      <c r="G66" s="160"/>
      <c r="H66" s="160">
        <f>'将来負担比率（分子）の構造'!K$41</f>
        <v>2729</v>
      </c>
      <c r="I66" s="160"/>
      <c r="J66" s="160"/>
      <c r="K66" s="160">
        <f>'将来負担比率（分子）の構造'!L$41</f>
        <v>2455</v>
      </c>
      <c r="L66" s="160"/>
      <c r="M66" s="160"/>
      <c r="N66" s="160">
        <f>'将来負担比率（分子）の構造'!M$41</f>
        <v>2205</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5178</v>
      </c>
      <c r="C72" s="164">
        <f>基金残高に係る経年分析!G55</f>
        <v>5634</v>
      </c>
      <c r="D72" s="164">
        <f>基金残高に係る経年分析!H55</f>
        <v>6057</v>
      </c>
    </row>
    <row r="73" spans="1:16" x14ac:dyDescent="0.2">
      <c r="A73" s="163" t="s">
        <v>72</v>
      </c>
      <c r="B73" s="164">
        <f>基金残高に係る経年分析!F56</f>
        <v>2421</v>
      </c>
      <c r="C73" s="164">
        <f>基金残高に係る経年分析!G56</f>
        <v>2423</v>
      </c>
      <c r="D73" s="164">
        <f>基金残高に係る経年分析!H56</f>
        <v>2425</v>
      </c>
    </row>
    <row r="74" spans="1:16" x14ac:dyDescent="0.2">
      <c r="A74" s="163" t="s">
        <v>73</v>
      </c>
      <c r="B74" s="164">
        <f>基金残高に係る経年分析!F57</f>
        <v>6454</v>
      </c>
      <c r="C74" s="164">
        <f>基金残高に係る経年分析!G57</f>
        <v>6537</v>
      </c>
      <c r="D74" s="164">
        <f>基金残高に係る経年分析!H57</f>
        <v>6147</v>
      </c>
    </row>
  </sheetData>
  <sheetProtection algorithmName="SHA-512" hashValue="75UwKsl/odt8Jf3glnkJmbQ6yE4rx6sXPHmQLqLz5Mol8Cc2AjeEhENlOFPPpB3qyd9DXxKRa9keoEPDMCHtNQ==" saltValue="CoT9p293sqwKgc5cFMod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zoomScaleNormal="10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222</v>
      </c>
      <c r="C5" s="646"/>
      <c r="D5" s="646"/>
      <c r="E5" s="646"/>
      <c r="F5" s="646"/>
      <c r="G5" s="646"/>
      <c r="H5" s="646"/>
      <c r="I5" s="646"/>
      <c r="J5" s="646"/>
      <c r="K5" s="646"/>
      <c r="L5" s="646"/>
      <c r="M5" s="646"/>
      <c r="N5" s="646"/>
      <c r="O5" s="646"/>
      <c r="P5" s="646"/>
      <c r="Q5" s="647"/>
      <c r="R5" s="648">
        <v>4362667</v>
      </c>
      <c r="S5" s="649"/>
      <c r="T5" s="649"/>
      <c r="U5" s="649"/>
      <c r="V5" s="649"/>
      <c r="W5" s="649"/>
      <c r="X5" s="649"/>
      <c r="Y5" s="650"/>
      <c r="Z5" s="651">
        <v>40.5</v>
      </c>
      <c r="AA5" s="651"/>
      <c r="AB5" s="651"/>
      <c r="AC5" s="651"/>
      <c r="AD5" s="652">
        <v>4362667</v>
      </c>
      <c r="AE5" s="652"/>
      <c r="AF5" s="652"/>
      <c r="AG5" s="652"/>
      <c r="AH5" s="652"/>
      <c r="AI5" s="652"/>
      <c r="AJ5" s="652"/>
      <c r="AK5" s="652"/>
      <c r="AL5" s="653">
        <v>81.099999999999994</v>
      </c>
      <c r="AM5" s="654"/>
      <c r="AN5" s="654"/>
      <c r="AO5" s="655"/>
      <c r="AP5" s="645" t="s">
        <v>223</v>
      </c>
      <c r="AQ5" s="646"/>
      <c r="AR5" s="646"/>
      <c r="AS5" s="646"/>
      <c r="AT5" s="646"/>
      <c r="AU5" s="646"/>
      <c r="AV5" s="646"/>
      <c r="AW5" s="646"/>
      <c r="AX5" s="646"/>
      <c r="AY5" s="646"/>
      <c r="AZ5" s="646"/>
      <c r="BA5" s="646"/>
      <c r="BB5" s="646"/>
      <c r="BC5" s="646"/>
      <c r="BD5" s="646"/>
      <c r="BE5" s="646"/>
      <c r="BF5" s="647"/>
      <c r="BG5" s="659">
        <v>4362667</v>
      </c>
      <c r="BH5" s="660"/>
      <c r="BI5" s="660"/>
      <c r="BJ5" s="660"/>
      <c r="BK5" s="660"/>
      <c r="BL5" s="660"/>
      <c r="BM5" s="660"/>
      <c r="BN5" s="661"/>
      <c r="BO5" s="662">
        <v>100</v>
      </c>
      <c r="BP5" s="662"/>
      <c r="BQ5" s="662"/>
      <c r="BR5" s="662"/>
      <c r="BS5" s="663">
        <v>279515</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2">
      <c r="B6" s="656" t="s">
        <v>227</v>
      </c>
      <c r="C6" s="657"/>
      <c r="D6" s="657"/>
      <c r="E6" s="657"/>
      <c r="F6" s="657"/>
      <c r="G6" s="657"/>
      <c r="H6" s="657"/>
      <c r="I6" s="657"/>
      <c r="J6" s="657"/>
      <c r="K6" s="657"/>
      <c r="L6" s="657"/>
      <c r="M6" s="657"/>
      <c r="N6" s="657"/>
      <c r="O6" s="657"/>
      <c r="P6" s="657"/>
      <c r="Q6" s="658"/>
      <c r="R6" s="659">
        <v>60366</v>
      </c>
      <c r="S6" s="660"/>
      <c r="T6" s="660"/>
      <c r="U6" s="660"/>
      <c r="V6" s="660"/>
      <c r="W6" s="660"/>
      <c r="X6" s="660"/>
      <c r="Y6" s="661"/>
      <c r="Z6" s="662">
        <v>0.6</v>
      </c>
      <c r="AA6" s="662"/>
      <c r="AB6" s="662"/>
      <c r="AC6" s="662"/>
      <c r="AD6" s="663">
        <v>60366</v>
      </c>
      <c r="AE6" s="663"/>
      <c r="AF6" s="663"/>
      <c r="AG6" s="663"/>
      <c r="AH6" s="663"/>
      <c r="AI6" s="663"/>
      <c r="AJ6" s="663"/>
      <c r="AK6" s="663"/>
      <c r="AL6" s="664">
        <v>1.1000000000000001</v>
      </c>
      <c r="AM6" s="665"/>
      <c r="AN6" s="665"/>
      <c r="AO6" s="666"/>
      <c r="AP6" s="656" t="s">
        <v>228</v>
      </c>
      <c r="AQ6" s="657"/>
      <c r="AR6" s="657"/>
      <c r="AS6" s="657"/>
      <c r="AT6" s="657"/>
      <c r="AU6" s="657"/>
      <c r="AV6" s="657"/>
      <c r="AW6" s="657"/>
      <c r="AX6" s="657"/>
      <c r="AY6" s="657"/>
      <c r="AZ6" s="657"/>
      <c r="BA6" s="657"/>
      <c r="BB6" s="657"/>
      <c r="BC6" s="657"/>
      <c r="BD6" s="657"/>
      <c r="BE6" s="657"/>
      <c r="BF6" s="658"/>
      <c r="BG6" s="659">
        <v>4362667</v>
      </c>
      <c r="BH6" s="660"/>
      <c r="BI6" s="660"/>
      <c r="BJ6" s="660"/>
      <c r="BK6" s="660"/>
      <c r="BL6" s="660"/>
      <c r="BM6" s="660"/>
      <c r="BN6" s="661"/>
      <c r="BO6" s="662">
        <v>100</v>
      </c>
      <c r="BP6" s="662"/>
      <c r="BQ6" s="662"/>
      <c r="BR6" s="662"/>
      <c r="BS6" s="663">
        <v>279515</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96669</v>
      </c>
      <c r="CS6" s="660"/>
      <c r="CT6" s="660"/>
      <c r="CU6" s="660"/>
      <c r="CV6" s="660"/>
      <c r="CW6" s="660"/>
      <c r="CX6" s="660"/>
      <c r="CY6" s="661"/>
      <c r="CZ6" s="653">
        <v>0.9</v>
      </c>
      <c r="DA6" s="654"/>
      <c r="DB6" s="654"/>
      <c r="DC6" s="673"/>
      <c r="DD6" s="668" t="s">
        <v>144</v>
      </c>
      <c r="DE6" s="660"/>
      <c r="DF6" s="660"/>
      <c r="DG6" s="660"/>
      <c r="DH6" s="660"/>
      <c r="DI6" s="660"/>
      <c r="DJ6" s="660"/>
      <c r="DK6" s="660"/>
      <c r="DL6" s="660"/>
      <c r="DM6" s="660"/>
      <c r="DN6" s="660"/>
      <c r="DO6" s="660"/>
      <c r="DP6" s="661"/>
      <c r="DQ6" s="668">
        <v>96295</v>
      </c>
      <c r="DR6" s="660"/>
      <c r="DS6" s="660"/>
      <c r="DT6" s="660"/>
      <c r="DU6" s="660"/>
      <c r="DV6" s="660"/>
      <c r="DW6" s="660"/>
      <c r="DX6" s="660"/>
      <c r="DY6" s="660"/>
      <c r="DZ6" s="660"/>
      <c r="EA6" s="660"/>
      <c r="EB6" s="660"/>
      <c r="EC6" s="669"/>
    </row>
    <row r="7" spans="2:143" ht="11.25" customHeight="1" x14ac:dyDescent="0.2">
      <c r="B7" s="656" t="s">
        <v>230</v>
      </c>
      <c r="C7" s="657"/>
      <c r="D7" s="657"/>
      <c r="E7" s="657"/>
      <c r="F7" s="657"/>
      <c r="G7" s="657"/>
      <c r="H7" s="657"/>
      <c r="I7" s="657"/>
      <c r="J7" s="657"/>
      <c r="K7" s="657"/>
      <c r="L7" s="657"/>
      <c r="M7" s="657"/>
      <c r="N7" s="657"/>
      <c r="O7" s="657"/>
      <c r="P7" s="657"/>
      <c r="Q7" s="658"/>
      <c r="R7" s="659">
        <v>2542</v>
      </c>
      <c r="S7" s="660"/>
      <c r="T7" s="660"/>
      <c r="U7" s="660"/>
      <c r="V7" s="660"/>
      <c r="W7" s="660"/>
      <c r="X7" s="660"/>
      <c r="Y7" s="661"/>
      <c r="Z7" s="662">
        <v>0</v>
      </c>
      <c r="AA7" s="662"/>
      <c r="AB7" s="662"/>
      <c r="AC7" s="662"/>
      <c r="AD7" s="663">
        <v>2542</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522646</v>
      </c>
      <c r="BH7" s="660"/>
      <c r="BI7" s="660"/>
      <c r="BJ7" s="660"/>
      <c r="BK7" s="660"/>
      <c r="BL7" s="660"/>
      <c r="BM7" s="660"/>
      <c r="BN7" s="661"/>
      <c r="BO7" s="662">
        <v>12</v>
      </c>
      <c r="BP7" s="662"/>
      <c r="BQ7" s="662"/>
      <c r="BR7" s="662"/>
      <c r="BS7" s="663">
        <v>26942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1811659</v>
      </c>
      <c r="CS7" s="660"/>
      <c r="CT7" s="660"/>
      <c r="CU7" s="660"/>
      <c r="CV7" s="660"/>
      <c r="CW7" s="660"/>
      <c r="CX7" s="660"/>
      <c r="CY7" s="661"/>
      <c r="CZ7" s="662">
        <v>17.7</v>
      </c>
      <c r="DA7" s="662"/>
      <c r="DB7" s="662"/>
      <c r="DC7" s="662"/>
      <c r="DD7" s="668">
        <v>435265</v>
      </c>
      <c r="DE7" s="660"/>
      <c r="DF7" s="660"/>
      <c r="DG7" s="660"/>
      <c r="DH7" s="660"/>
      <c r="DI7" s="660"/>
      <c r="DJ7" s="660"/>
      <c r="DK7" s="660"/>
      <c r="DL7" s="660"/>
      <c r="DM7" s="660"/>
      <c r="DN7" s="660"/>
      <c r="DO7" s="660"/>
      <c r="DP7" s="661"/>
      <c r="DQ7" s="668">
        <v>1564435</v>
      </c>
      <c r="DR7" s="660"/>
      <c r="DS7" s="660"/>
      <c r="DT7" s="660"/>
      <c r="DU7" s="660"/>
      <c r="DV7" s="660"/>
      <c r="DW7" s="660"/>
      <c r="DX7" s="660"/>
      <c r="DY7" s="660"/>
      <c r="DZ7" s="660"/>
      <c r="EA7" s="660"/>
      <c r="EB7" s="660"/>
      <c r="EC7" s="669"/>
    </row>
    <row r="8" spans="2:143" ht="11.25" customHeight="1" x14ac:dyDescent="0.2">
      <c r="B8" s="656" t="s">
        <v>233</v>
      </c>
      <c r="C8" s="657"/>
      <c r="D8" s="657"/>
      <c r="E8" s="657"/>
      <c r="F8" s="657"/>
      <c r="G8" s="657"/>
      <c r="H8" s="657"/>
      <c r="I8" s="657"/>
      <c r="J8" s="657"/>
      <c r="K8" s="657"/>
      <c r="L8" s="657"/>
      <c r="M8" s="657"/>
      <c r="N8" s="657"/>
      <c r="O8" s="657"/>
      <c r="P8" s="657"/>
      <c r="Q8" s="658"/>
      <c r="R8" s="659">
        <v>5159</v>
      </c>
      <c r="S8" s="660"/>
      <c r="T8" s="660"/>
      <c r="U8" s="660"/>
      <c r="V8" s="660"/>
      <c r="W8" s="660"/>
      <c r="X8" s="660"/>
      <c r="Y8" s="661"/>
      <c r="Z8" s="662">
        <v>0</v>
      </c>
      <c r="AA8" s="662"/>
      <c r="AB8" s="662"/>
      <c r="AC8" s="662"/>
      <c r="AD8" s="663">
        <v>5159</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14252</v>
      </c>
      <c r="BH8" s="660"/>
      <c r="BI8" s="660"/>
      <c r="BJ8" s="660"/>
      <c r="BK8" s="660"/>
      <c r="BL8" s="660"/>
      <c r="BM8" s="660"/>
      <c r="BN8" s="661"/>
      <c r="BO8" s="662">
        <v>0.3</v>
      </c>
      <c r="BP8" s="662"/>
      <c r="BQ8" s="662"/>
      <c r="BR8" s="662"/>
      <c r="BS8" s="668" t="s">
        <v>235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1779638</v>
      </c>
      <c r="CS8" s="660"/>
      <c r="CT8" s="660"/>
      <c r="CU8" s="660"/>
      <c r="CV8" s="660"/>
      <c r="CW8" s="660"/>
      <c r="CX8" s="660"/>
      <c r="CY8" s="661"/>
      <c r="CZ8" s="662">
        <v>17.3</v>
      </c>
      <c r="DA8" s="662"/>
      <c r="DB8" s="662"/>
      <c r="DC8" s="662"/>
      <c r="DD8" s="668">
        <v>17562</v>
      </c>
      <c r="DE8" s="660"/>
      <c r="DF8" s="660"/>
      <c r="DG8" s="660"/>
      <c r="DH8" s="660"/>
      <c r="DI8" s="660"/>
      <c r="DJ8" s="660"/>
      <c r="DK8" s="660"/>
      <c r="DL8" s="660"/>
      <c r="DM8" s="660"/>
      <c r="DN8" s="660"/>
      <c r="DO8" s="660"/>
      <c r="DP8" s="661"/>
      <c r="DQ8" s="668">
        <v>1194903</v>
      </c>
      <c r="DR8" s="660"/>
      <c r="DS8" s="660"/>
      <c r="DT8" s="660"/>
      <c r="DU8" s="660"/>
      <c r="DV8" s="660"/>
      <c r="DW8" s="660"/>
      <c r="DX8" s="660"/>
      <c r="DY8" s="660"/>
      <c r="DZ8" s="660"/>
      <c r="EA8" s="660"/>
      <c r="EB8" s="660"/>
      <c r="EC8" s="669"/>
    </row>
    <row r="9" spans="2:143" ht="11.25" customHeight="1" x14ac:dyDescent="0.2">
      <c r="B9" s="656" t="s">
        <v>237</v>
      </c>
      <c r="C9" s="657"/>
      <c r="D9" s="657"/>
      <c r="E9" s="657"/>
      <c r="F9" s="657"/>
      <c r="G9" s="657"/>
      <c r="H9" s="657"/>
      <c r="I9" s="657"/>
      <c r="J9" s="657"/>
      <c r="K9" s="657"/>
      <c r="L9" s="657"/>
      <c r="M9" s="657"/>
      <c r="N9" s="657"/>
      <c r="O9" s="657"/>
      <c r="P9" s="657"/>
      <c r="Q9" s="658"/>
      <c r="R9" s="659">
        <v>5358</v>
      </c>
      <c r="S9" s="660"/>
      <c r="T9" s="660"/>
      <c r="U9" s="660"/>
      <c r="V9" s="660"/>
      <c r="W9" s="660"/>
      <c r="X9" s="660"/>
      <c r="Y9" s="661"/>
      <c r="Z9" s="662">
        <v>0</v>
      </c>
      <c r="AA9" s="662"/>
      <c r="AB9" s="662"/>
      <c r="AC9" s="662"/>
      <c r="AD9" s="663">
        <v>5358</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365914</v>
      </c>
      <c r="BH9" s="660"/>
      <c r="BI9" s="660"/>
      <c r="BJ9" s="660"/>
      <c r="BK9" s="660"/>
      <c r="BL9" s="660"/>
      <c r="BM9" s="660"/>
      <c r="BN9" s="661"/>
      <c r="BO9" s="662">
        <v>8.4</v>
      </c>
      <c r="BP9" s="662"/>
      <c r="BQ9" s="662"/>
      <c r="BR9" s="662"/>
      <c r="BS9" s="668" t="s">
        <v>135</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981731</v>
      </c>
      <c r="CS9" s="660"/>
      <c r="CT9" s="660"/>
      <c r="CU9" s="660"/>
      <c r="CV9" s="660"/>
      <c r="CW9" s="660"/>
      <c r="CX9" s="660"/>
      <c r="CY9" s="661"/>
      <c r="CZ9" s="662">
        <v>9.6</v>
      </c>
      <c r="DA9" s="662"/>
      <c r="DB9" s="662"/>
      <c r="DC9" s="662"/>
      <c r="DD9" s="668">
        <v>338770</v>
      </c>
      <c r="DE9" s="660"/>
      <c r="DF9" s="660"/>
      <c r="DG9" s="660"/>
      <c r="DH9" s="660"/>
      <c r="DI9" s="660"/>
      <c r="DJ9" s="660"/>
      <c r="DK9" s="660"/>
      <c r="DL9" s="660"/>
      <c r="DM9" s="660"/>
      <c r="DN9" s="660"/>
      <c r="DO9" s="660"/>
      <c r="DP9" s="661"/>
      <c r="DQ9" s="668">
        <v>943059</v>
      </c>
      <c r="DR9" s="660"/>
      <c r="DS9" s="660"/>
      <c r="DT9" s="660"/>
      <c r="DU9" s="660"/>
      <c r="DV9" s="660"/>
      <c r="DW9" s="660"/>
      <c r="DX9" s="660"/>
      <c r="DY9" s="660"/>
      <c r="DZ9" s="660"/>
      <c r="EA9" s="660"/>
      <c r="EB9" s="660"/>
      <c r="EC9" s="669"/>
    </row>
    <row r="10" spans="2:143" ht="11.25" customHeight="1" x14ac:dyDescent="0.2">
      <c r="B10" s="656" t="s">
        <v>240</v>
      </c>
      <c r="C10" s="657"/>
      <c r="D10" s="657"/>
      <c r="E10" s="657"/>
      <c r="F10" s="657"/>
      <c r="G10" s="657"/>
      <c r="H10" s="657"/>
      <c r="I10" s="657"/>
      <c r="J10" s="657"/>
      <c r="K10" s="657"/>
      <c r="L10" s="657"/>
      <c r="M10" s="657"/>
      <c r="N10" s="657"/>
      <c r="O10" s="657"/>
      <c r="P10" s="657"/>
      <c r="Q10" s="658"/>
      <c r="R10" s="659" t="s">
        <v>135</v>
      </c>
      <c r="S10" s="660"/>
      <c r="T10" s="660"/>
      <c r="U10" s="660"/>
      <c r="V10" s="660"/>
      <c r="W10" s="660"/>
      <c r="X10" s="660"/>
      <c r="Y10" s="661"/>
      <c r="Z10" s="662" t="s">
        <v>241</v>
      </c>
      <c r="AA10" s="662"/>
      <c r="AB10" s="662"/>
      <c r="AC10" s="662"/>
      <c r="AD10" s="663" t="s">
        <v>144</v>
      </c>
      <c r="AE10" s="663"/>
      <c r="AF10" s="663"/>
      <c r="AG10" s="663"/>
      <c r="AH10" s="663"/>
      <c r="AI10" s="663"/>
      <c r="AJ10" s="663"/>
      <c r="AK10" s="663"/>
      <c r="AL10" s="664" t="s">
        <v>241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40668</v>
      </c>
      <c r="BH10" s="660"/>
      <c r="BI10" s="660"/>
      <c r="BJ10" s="660"/>
      <c r="BK10" s="660"/>
      <c r="BL10" s="660"/>
      <c r="BM10" s="660"/>
      <c r="BN10" s="661"/>
      <c r="BO10" s="662">
        <v>0.9</v>
      </c>
      <c r="BP10" s="662"/>
      <c r="BQ10" s="662"/>
      <c r="BR10" s="662"/>
      <c r="BS10" s="668">
        <v>6761</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49500</v>
      </c>
      <c r="CS10" s="660"/>
      <c r="CT10" s="660"/>
      <c r="CU10" s="660"/>
      <c r="CV10" s="660"/>
      <c r="CW10" s="660"/>
      <c r="CX10" s="660"/>
      <c r="CY10" s="661"/>
      <c r="CZ10" s="662">
        <v>0.5</v>
      </c>
      <c r="DA10" s="662"/>
      <c r="DB10" s="662"/>
      <c r="DC10" s="662"/>
      <c r="DD10" s="668" t="s">
        <v>135</v>
      </c>
      <c r="DE10" s="660"/>
      <c r="DF10" s="660"/>
      <c r="DG10" s="660"/>
      <c r="DH10" s="660"/>
      <c r="DI10" s="660"/>
      <c r="DJ10" s="660"/>
      <c r="DK10" s="660"/>
      <c r="DL10" s="660"/>
      <c r="DM10" s="660"/>
      <c r="DN10" s="660"/>
      <c r="DO10" s="660"/>
      <c r="DP10" s="661"/>
      <c r="DQ10" s="668" t="s">
        <v>135</v>
      </c>
      <c r="DR10" s="660"/>
      <c r="DS10" s="660"/>
      <c r="DT10" s="660"/>
      <c r="DU10" s="660"/>
      <c r="DV10" s="660"/>
      <c r="DW10" s="660"/>
      <c r="DX10" s="660"/>
      <c r="DY10" s="660"/>
      <c r="DZ10" s="660"/>
      <c r="EA10" s="660"/>
      <c r="EB10" s="660"/>
      <c r="EC10" s="669"/>
    </row>
    <row r="11" spans="2:143" ht="11.25" customHeight="1" x14ac:dyDescent="0.2">
      <c r="B11" s="656" t="s">
        <v>244</v>
      </c>
      <c r="C11" s="657"/>
      <c r="D11" s="657"/>
      <c r="E11" s="657"/>
      <c r="F11" s="657"/>
      <c r="G11" s="657"/>
      <c r="H11" s="657"/>
      <c r="I11" s="657"/>
      <c r="J11" s="657"/>
      <c r="K11" s="657"/>
      <c r="L11" s="657"/>
      <c r="M11" s="657"/>
      <c r="N11" s="657"/>
      <c r="O11" s="657"/>
      <c r="P11" s="657"/>
      <c r="Q11" s="658"/>
      <c r="R11" s="659" t="s">
        <v>135</v>
      </c>
      <c r="S11" s="660"/>
      <c r="T11" s="660"/>
      <c r="U11" s="660"/>
      <c r="V11" s="660"/>
      <c r="W11" s="660"/>
      <c r="X11" s="660"/>
      <c r="Y11" s="661"/>
      <c r="Z11" s="662" t="s">
        <v>235</v>
      </c>
      <c r="AA11" s="662"/>
      <c r="AB11" s="662"/>
      <c r="AC11" s="662"/>
      <c r="AD11" s="663" t="s">
        <v>241</v>
      </c>
      <c r="AE11" s="663"/>
      <c r="AF11" s="663"/>
      <c r="AG11" s="663"/>
      <c r="AH11" s="663"/>
      <c r="AI11" s="663"/>
      <c r="AJ11" s="663"/>
      <c r="AK11" s="663"/>
      <c r="AL11" s="664" t="s">
        <v>144</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101812</v>
      </c>
      <c r="BH11" s="660"/>
      <c r="BI11" s="660"/>
      <c r="BJ11" s="660"/>
      <c r="BK11" s="660"/>
      <c r="BL11" s="660"/>
      <c r="BM11" s="660"/>
      <c r="BN11" s="661"/>
      <c r="BO11" s="662">
        <v>2.2999999999999998</v>
      </c>
      <c r="BP11" s="662"/>
      <c r="BQ11" s="662"/>
      <c r="BR11" s="662"/>
      <c r="BS11" s="668">
        <v>20181</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1636707</v>
      </c>
      <c r="CS11" s="660"/>
      <c r="CT11" s="660"/>
      <c r="CU11" s="660"/>
      <c r="CV11" s="660"/>
      <c r="CW11" s="660"/>
      <c r="CX11" s="660"/>
      <c r="CY11" s="661"/>
      <c r="CZ11" s="662">
        <v>15.9</v>
      </c>
      <c r="DA11" s="662"/>
      <c r="DB11" s="662"/>
      <c r="DC11" s="662"/>
      <c r="DD11" s="668">
        <v>915295</v>
      </c>
      <c r="DE11" s="660"/>
      <c r="DF11" s="660"/>
      <c r="DG11" s="660"/>
      <c r="DH11" s="660"/>
      <c r="DI11" s="660"/>
      <c r="DJ11" s="660"/>
      <c r="DK11" s="660"/>
      <c r="DL11" s="660"/>
      <c r="DM11" s="660"/>
      <c r="DN11" s="660"/>
      <c r="DO11" s="660"/>
      <c r="DP11" s="661"/>
      <c r="DQ11" s="668">
        <v>1254805</v>
      </c>
      <c r="DR11" s="660"/>
      <c r="DS11" s="660"/>
      <c r="DT11" s="660"/>
      <c r="DU11" s="660"/>
      <c r="DV11" s="660"/>
      <c r="DW11" s="660"/>
      <c r="DX11" s="660"/>
      <c r="DY11" s="660"/>
      <c r="DZ11" s="660"/>
      <c r="EA11" s="660"/>
      <c r="EB11" s="660"/>
      <c r="EC11" s="669"/>
    </row>
    <row r="12" spans="2:143" ht="11.25" customHeight="1" x14ac:dyDescent="0.2">
      <c r="B12" s="656" t="s">
        <v>247</v>
      </c>
      <c r="C12" s="657"/>
      <c r="D12" s="657"/>
      <c r="E12" s="657"/>
      <c r="F12" s="657"/>
      <c r="G12" s="657"/>
      <c r="H12" s="657"/>
      <c r="I12" s="657"/>
      <c r="J12" s="657"/>
      <c r="K12" s="657"/>
      <c r="L12" s="657"/>
      <c r="M12" s="657"/>
      <c r="N12" s="657"/>
      <c r="O12" s="657"/>
      <c r="P12" s="657"/>
      <c r="Q12" s="658"/>
      <c r="R12" s="659">
        <v>154820</v>
      </c>
      <c r="S12" s="660"/>
      <c r="T12" s="660"/>
      <c r="U12" s="660"/>
      <c r="V12" s="660"/>
      <c r="W12" s="660"/>
      <c r="X12" s="660"/>
      <c r="Y12" s="661"/>
      <c r="Z12" s="662">
        <v>1.4</v>
      </c>
      <c r="AA12" s="662"/>
      <c r="AB12" s="662"/>
      <c r="AC12" s="662"/>
      <c r="AD12" s="663">
        <v>154820</v>
      </c>
      <c r="AE12" s="663"/>
      <c r="AF12" s="663"/>
      <c r="AG12" s="663"/>
      <c r="AH12" s="663"/>
      <c r="AI12" s="663"/>
      <c r="AJ12" s="663"/>
      <c r="AK12" s="663"/>
      <c r="AL12" s="664">
        <v>2.9</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3773458</v>
      </c>
      <c r="BH12" s="660"/>
      <c r="BI12" s="660"/>
      <c r="BJ12" s="660"/>
      <c r="BK12" s="660"/>
      <c r="BL12" s="660"/>
      <c r="BM12" s="660"/>
      <c r="BN12" s="661"/>
      <c r="BO12" s="662">
        <v>86.5</v>
      </c>
      <c r="BP12" s="662"/>
      <c r="BQ12" s="662"/>
      <c r="BR12" s="662"/>
      <c r="BS12" s="668">
        <v>252573</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400165</v>
      </c>
      <c r="CS12" s="660"/>
      <c r="CT12" s="660"/>
      <c r="CU12" s="660"/>
      <c r="CV12" s="660"/>
      <c r="CW12" s="660"/>
      <c r="CX12" s="660"/>
      <c r="CY12" s="661"/>
      <c r="CZ12" s="662">
        <v>3.9</v>
      </c>
      <c r="DA12" s="662"/>
      <c r="DB12" s="662"/>
      <c r="DC12" s="662"/>
      <c r="DD12" s="668">
        <v>37883</v>
      </c>
      <c r="DE12" s="660"/>
      <c r="DF12" s="660"/>
      <c r="DG12" s="660"/>
      <c r="DH12" s="660"/>
      <c r="DI12" s="660"/>
      <c r="DJ12" s="660"/>
      <c r="DK12" s="660"/>
      <c r="DL12" s="660"/>
      <c r="DM12" s="660"/>
      <c r="DN12" s="660"/>
      <c r="DO12" s="660"/>
      <c r="DP12" s="661"/>
      <c r="DQ12" s="668">
        <v>349255</v>
      </c>
      <c r="DR12" s="660"/>
      <c r="DS12" s="660"/>
      <c r="DT12" s="660"/>
      <c r="DU12" s="660"/>
      <c r="DV12" s="660"/>
      <c r="DW12" s="660"/>
      <c r="DX12" s="660"/>
      <c r="DY12" s="660"/>
      <c r="DZ12" s="660"/>
      <c r="EA12" s="660"/>
      <c r="EB12" s="660"/>
      <c r="EC12" s="669"/>
    </row>
    <row r="13" spans="2:143" ht="11.25" customHeight="1" x14ac:dyDescent="0.2">
      <c r="B13" s="656" t="s">
        <v>250</v>
      </c>
      <c r="C13" s="657"/>
      <c r="D13" s="657"/>
      <c r="E13" s="657"/>
      <c r="F13" s="657"/>
      <c r="G13" s="657"/>
      <c r="H13" s="657"/>
      <c r="I13" s="657"/>
      <c r="J13" s="657"/>
      <c r="K13" s="657"/>
      <c r="L13" s="657"/>
      <c r="M13" s="657"/>
      <c r="N13" s="657"/>
      <c r="O13" s="657"/>
      <c r="P13" s="657"/>
      <c r="Q13" s="658"/>
      <c r="R13" s="659" t="s">
        <v>135</v>
      </c>
      <c r="S13" s="660"/>
      <c r="T13" s="660"/>
      <c r="U13" s="660"/>
      <c r="V13" s="660"/>
      <c r="W13" s="660"/>
      <c r="X13" s="660"/>
      <c r="Y13" s="661"/>
      <c r="Z13" s="662" t="s">
        <v>144</v>
      </c>
      <c r="AA13" s="662"/>
      <c r="AB13" s="662"/>
      <c r="AC13" s="662"/>
      <c r="AD13" s="663" t="s">
        <v>144</v>
      </c>
      <c r="AE13" s="663"/>
      <c r="AF13" s="663"/>
      <c r="AG13" s="663"/>
      <c r="AH13" s="663"/>
      <c r="AI13" s="663"/>
      <c r="AJ13" s="663"/>
      <c r="AK13" s="663"/>
      <c r="AL13" s="664" t="s">
        <v>235</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3771246</v>
      </c>
      <c r="BH13" s="660"/>
      <c r="BI13" s="660"/>
      <c r="BJ13" s="660"/>
      <c r="BK13" s="660"/>
      <c r="BL13" s="660"/>
      <c r="BM13" s="660"/>
      <c r="BN13" s="661"/>
      <c r="BO13" s="662">
        <v>86.4</v>
      </c>
      <c r="BP13" s="662"/>
      <c r="BQ13" s="662"/>
      <c r="BR13" s="662"/>
      <c r="BS13" s="668">
        <v>252573</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1238410</v>
      </c>
      <c r="CS13" s="660"/>
      <c r="CT13" s="660"/>
      <c r="CU13" s="660"/>
      <c r="CV13" s="660"/>
      <c r="CW13" s="660"/>
      <c r="CX13" s="660"/>
      <c r="CY13" s="661"/>
      <c r="CZ13" s="662">
        <v>12.1</v>
      </c>
      <c r="DA13" s="662"/>
      <c r="DB13" s="662"/>
      <c r="DC13" s="662"/>
      <c r="DD13" s="668">
        <v>617084</v>
      </c>
      <c r="DE13" s="660"/>
      <c r="DF13" s="660"/>
      <c r="DG13" s="660"/>
      <c r="DH13" s="660"/>
      <c r="DI13" s="660"/>
      <c r="DJ13" s="660"/>
      <c r="DK13" s="660"/>
      <c r="DL13" s="660"/>
      <c r="DM13" s="660"/>
      <c r="DN13" s="660"/>
      <c r="DO13" s="660"/>
      <c r="DP13" s="661"/>
      <c r="DQ13" s="668">
        <v>875323</v>
      </c>
      <c r="DR13" s="660"/>
      <c r="DS13" s="660"/>
      <c r="DT13" s="660"/>
      <c r="DU13" s="660"/>
      <c r="DV13" s="660"/>
      <c r="DW13" s="660"/>
      <c r="DX13" s="660"/>
      <c r="DY13" s="660"/>
      <c r="DZ13" s="660"/>
      <c r="EA13" s="660"/>
      <c r="EB13" s="660"/>
      <c r="EC13" s="669"/>
    </row>
    <row r="14" spans="2:143" ht="11.25" customHeight="1" x14ac:dyDescent="0.2">
      <c r="B14" s="656" t="s">
        <v>253</v>
      </c>
      <c r="C14" s="657"/>
      <c r="D14" s="657"/>
      <c r="E14" s="657"/>
      <c r="F14" s="657"/>
      <c r="G14" s="657"/>
      <c r="H14" s="657"/>
      <c r="I14" s="657"/>
      <c r="J14" s="657"/>
      <c r="K14" s="657"/>
      <c r="L14" s="657"/>
      <c r="M14" s="657"/>
      <c r="N14" s="657"/>
      <c r="O14" s="657"/>
      <c r="P14" s="657"/>
      <c r="Q14" s="658"/>
      <c r="R14" s="659" t="s">
        <v>241</v>
      </c>
      <c r="S14" s="660"/>
      <c r="T14" s="660"/>
      <c r="U14" s="660"/>
      <c r="V14" s="660"/>
      <c r="W14" s="660"/>
      <c r="X14" s="660"/>
      <c r="Y14" s="661"/>
      <c r="Z14" s="662" t="s">
        <v>135</v>
      </c>
      <c r="AA14" s="662"/>
      <c r="AB14" s="662"/>
      <c r="AC14" s="662"/>
      <c r="AD14" s="663" t="s">
        <v>241</v>
      </c>
      <c r="AE14" s="663"/>
      <c r="AF14" s="663"/>
      <c r="AG14" s="663"/>
      <c r="AH14" s="663"/>
      <c r="AI14" s="663"/>
      <c r="AJ14" s="663"/>
      <c r="AK14" s="663"/>
      <c r="AL14" s="664" t="s">
        <v>241</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25681</v>
      </c>
      <c r="BH14" s="660"/>
      <c r="BI14" s="660"/>
      <c r="BJ14" s="660"/>
      <c r="BK14" s="660"/>
      <c r="BL14" s="660"/>
      <c r="BM14" s="660"/>
      <c r="BN14" s="661"/>
      <c r="BO14" s="662">
        <v>0.6</v>
      </c>
      <c r="BP14" s="662"/>
      <c r="BQ14" s="662"/>
      <c r="BR14" s="662"/>
      <c r="BS14" s="668" t="s">
        <v>135</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317330</v>
      </c>
      <c r="CS14" s="660"/>
      <c r="CT14" s="660"/>
      <c r="CU14" s="660"/>
      <c r="CV14" s="660"/>
      <c r="CW14" s="660"/>
      <c r="CX14" s="660"/>
      <c r="CY14" s="661"/>
      <c r="CZ14" s="662">
        <v>3.1</v>
      </c>
      <c r="DA14" s="662"/>
      <c r="DB14" s="662"/>
      <c r="DC14" s="662"/>
      <c r="DD14" s="668">
        <v>3456</v>
      </c>
      <c r="DE14" s="660"/>
      <c r="DF14" s="660"/>
      <c r="DG14" s="660"/>
      <c r="DH14" s="660"/>
      <c r="DI14" s="660"/>
      <c r="DJ14" s="660"/>
      <c r="DK14" s="660"/>
      <c r="DL14" s="660"/>
      <c r="DM14" s="660"/>
      <c r="DN14" s="660"/>
      <c r="DO14" s="660"/>
      <c r="DP14" s="661"/>
      <c r="DQ14" s="668">
        <v>313837</v>
      </c>
      <c r="DR14" s="660"/>
      <c r="DS14" s="660"/>
      <c r="DT14" s="660"/>
      <c r="DU14" s="660"/>
      <c r="DV14" s="660"/>
      <c r="DW14" s="660"/>
      <c r="DX14" s="660"/>
      <c r="DY14" s="660"/>
      <c r="DZ14" s="660"/>
      <c r="EA14" s="660"/>
      <c r="EB14" s="660"/>
      <c r="EC14" s="669"/>
    </row>
    <row r="15" spans="2:143" ht="11.25" customHeight="1" x14ac:dyDescent="0.2">
      <c r="B15" s="656" t="s">
        <v>256</v>
      </c>
      <c r="C15" s="657"/>
      <c r="D15" s="657"/>
      <c r="E15" s="657"/>
      <c r="F15" s="657"/>
      <c r="G15" s="657"/>
      <c r="H15" s="657"/>
      <c r="I15" s="657"/>
      <c r="J15" s="657"/>
      <c r="K15" s="657"/>
      <c r="L15" s="657"/>
      <c r="M15" s="657"/>
      <c r="N15" s="657"/>
      <c r="O15" s="657"/>
      <c r="P15" s="657"/>
      <c r="Q15" s="658"/>
      <c r="R15" s="659">
        <v>17003</v>
      </c>
      <c r="S15" s="660"/>
      <c r="T15" s="660"/>
      <c r="U15" s="660"/>
      <c r="V15" s="660"/>
      <c r="W15" s="660"/>
      <c r="X15" s="660"/>
      <c r="Y15" s="661"/>
      <c r="Z15" s="662">
        <v>0.2</v>
      </c>
      <c r="AA15" s="662"/>
      <c r="AB15" s="662"/>
      <c r="AC15" s="662"/>
      <c r="AD15" s="663">
        <v>17003</v>
      </c>
      <c r="AE15" s="663"/>
      <c r="AF15" s="663"/>
      <c r="AG15" s="663"/>
      <c r="AH15" s="663"/>
      <c r="AI15" s="663"/>
      <c r="AJ15" s="663"/>
      <c r="AK15" s="663"/>
      <c r="AL15" s="664">
        <v>0.3</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40882</v>
      </c>
      <c r="BH15" s="660"/>
      <c r="BI15" s="660"/>
      <c r="BJ15" s="660"/>
      <c r="BK15" s="660"/>
      <c r="BL15" s="660"/>
      <c r="BM15" s="660"/>
      <c r="BN15" s="661"/>
      <c r="BO15" s="662">
        <v>0.9</v>
      </c>
      <c r="BP15" s="662"/>
      <c r="BQ15" s="662"/>
      <c r="BR15" s="662"/>
      <c r="BS15" s="668" t="s">
        <v>135</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1488329</v>
      </c>
      <c r="CS15" s="660"/>
      <c r="CT15" s="660"/>
      <c r="CU15" s="660"/>
      <c r="CV15" s="660"/>
      <c r="CW15" s="660"/>
      <c r="CX15" s="660"/>
      <c r="CY15" s="661"/>
      <c r="CZ15" s="662">
        <v>14.5</v>
      </c>
      <c r="DA15" s="662"/>
      <c r="DB15" s="662"/>
      <c r="DC15" s="662"/>
      <c r="DD15" s="668">
        <v>557992</v>
      </c>
      <c r="DE15" s="660"/>
      <c r="DF15" s="660"/>
      <c r="DG15" s="660"/>
      <c r="DH15" s="660"/>
      <c r="DI15" s="660"/>
      <c r="DJ15" s="660"/>
      <c r="DK15" s="660"/>
      <c r="DL15" s="660"/>
      <c r="DM15" s="660"/>
      <c r="DN15" s="660"/>
      <c r="DO15" s="660"/>
      <c r="DP15" s="661"/>
      <c r="DQ15" s="668">
        <v>1394455</v>
      </c>
      <c r="DR15" s="660"/>
      <c r="DS15" s="660"/>
      <c r="DT15" s="660"/>
      <c r="DU15" s="660"/>
      <c r="DV15" s="660"/>
      <c r="DW15" s="660"/>
      <c r="DX15" s="660"/>
      <c r="DY15" s="660"/>
      <c r="DZ15" s="660"/>
      <c r="EA15" s="660"/>
      <c r="EB15" s="660"/>
      <c r="EC15" s="669"/>
    </row>
    <row r="16" spans="2:143" ht="11.25" customHeight="1" x14ac:dyDescent="0.2">
      <c r="B16" s="656" t="s">
        <v>259</v>
      </c>
      <c r="C16" s="657"/>
      <c r="D16" s="657"/>
      <c r="E16" s="657"/>
      <c r="F16" s="657"/>
      <c r="G16" s="657"/>
      <c r="H16" s="657"/>
      <c r="I16" s="657"/>
      <c r="J16" s="657"/>
      <c r="K16" s="657"/>
      <c r="L16" s="657"/>
      <c r="M16" s="657"/>
      <c r="N16" s="657"/>
      <c r="O16" s="657"/>
      <c r="P16" s="657"/>
      <c r="Q16" s="658"/>
      <c r="R16" s="659" t="s">
        <v>241</v>
      </c>
      <c r="S16" s="660"/>
      <c r="T16" s="660"/>
      <c r="U16" s="660"/>
      <c r="V16" s="660"/>
      <c r="W16" s="660"/>
      <c r="X16" s="660"/>
      <c r="Y16" s="661"/>
      <c r="Z16" s="662" t="s">
        <v>144</v>
      </c>
      <c r="AA16" s="662"/>
      <c r="AB16" s="662"/>
      <c r="AC16" s="662"/>
      <c r="AD16" s="663" t="s">
        <v>241</v>
      </c>
      <c r="AE16" s="663"/>
      <c r="AF16" s="663"/>
      <c r="AG16" s="663"/>
      <c r="AH16" s="663"/>
      <c r="AI16" s="663"/>
      <c r="AJ16" s="663"/>
      <c r="AK16" s="663"/>
      <c r="AL16" s="664" t="s">
        <v>235</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135</v>
      </c>
      <c r="BH16" s="660"/>
      <c r="BI16" s="660"/>
      <c r="BJ16" s="660"/>
      <c r="BK16" s="660"/>
      <c r="BL16" s="660"/>
      <c r="BM16" s="660"/>
      <c r="BN16" s="661"/>
      <c r="BO16" s="662" t="s">
        <v>235</v>
      </c>
      <c r="BP16" s="662"/>
      <c r="BQ16" s="662"/>
      <c r="BR16" s="662"/>
      <c r="BS16" s="668" t="s">
        <v>135</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173679</v>
      </c>
      <c r="CS16" s="660"/>
      <c r="CT16" s="660"/>
      <c r="CU16" s="660"/>
      <c r="CV16" s="660"/>
      <c r="CW16" s="660"/>
      <c r="CX16" s="660"/>
      <c r="CY16" s="661"/>
      <c r="CZ16" s="662">
        <v>1.7</v>
      </c>
      <c r="DA16" s="662"/>
      <c r="DB16" s="662"/>
      <c r="DC16" s="662"/>
      <c r="DD16" s="668" t="s">
        <v>135</v>
      </c>
      <c r="DE16" s="660"/>
      <c r="DF16" s="660"/>
      <c r="DG16" s="660"/>
      <c r="DH16" s="660"/>
      <c r="DI16" s="660"/>
      <c r="DJ16" s="660"/>
      <c r="DK16" s="660"/>
      <c r="DL16" s="660"/>
      <c r="DM16" s="660"/>
      <c r="DN16" s="660"/>
      <c r="DO16" s="660"/>
      <c r="DP16" s="661"/>
      <c r="DQ16" s="668">
        <v>118723</v>
      </c>
      <c r="DR16" s="660"/>
      <c r="DS16" s="660"/>
      <c r="DT16" s="660"/>
      <c r="DU16" s="660"/>
      <c r="DV16" s="660"/>
      <c r="DW16" s="660"/>
      <c r="DX16" s="660"/>
      <c r="DY16" s="660"/>
      <c r="DZ16" s="660"/>
      <c r="EA16" s="660"/>
      <c r="EB16" s="660"/>
      <c r="EC16" s="669"/>
    </row>
    <row r="17" spans="2:133" ht="11.25" customHeight="1" x14ac:dyDescent="0.2">
      <c r="B17" s="656" t="s">
        <v>262</v>
      </c>
      <c r="C17" s="657"/>
      <c r="D17" s="657"/>
      <c r="E17" s="657"/>
      <c r="F17" s="657"/>
      <c r="G17" s="657"/>
      <c r="H17" s="657"/>
      <c r="I17" s="657"/>
      <c r="J17" s="657"/>
      <c r="K17" s="657"/>
      <c r="L17" s="657"/>
      <c r="M17" s="657"/>
      <c r="N17" s="657"/>
      <c r="O17" s="657"/>
      <c r="P17" s="657"/>
      <c r="Q17" s="658"/>
      <c r="R17" s="659">
        <v>3474</v>
      </c>
      <c r="S17" s="660"/>
      <c r="T17" s="660"/>
      <c r="U17" s="660"/>
      <c r="V17" s="660"/>
      <c r="W17" s="660"/>
      <c r="X17" s="660"/>
      <c r="Y17" s="661"/>
      <c r="Z17" s="662">
        <v>0</v>
      </c>
      <c r="AA17" s="662"/>
      <c r="AB17" s="662"/>
      <c r="AC17" s="662"/>
      <c r="AD17" s="663">
        <v>3474</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144</v>
      </c>
      <c r="BH17" s="660"/>
      <c r="BI17" s="660"/>
      <c r="BJ17" s="660"/>
      <c r="BK17" s="660"/>
      <c r="BL17" s="660"/>
      <c r="BM17" s="660"/>
      <c r="BN17" s="661"/>
      <c r="BO17" s="662" t="s">
        <v>135</v>
      </c>
      <c r="BP17" s="662"/>
      <c r="BQ17" s="662"/>
      <c r="BR17" s="662"/>
      <c r="BS17" s="668" t="s">
        <v>135</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289931</v>
      </c>
      <c r="CS17" s="660"/>
      <c r="CT17" s="660"/>
      <c r="CU17" s="660"/>
      <c r="CV17" s="660"/>
      <c r="CW17" s="660"/>
      <c r="CX17" s="660"/>
      <c r="CY17" s="661"/>
      <c r="CZ17" s="662">
        <v>2.8</v>
      </c>
      <c r="DA17" s="662"/>
      <c r="DB17" s="662"/>
      <c r="DC17" s="662"/>
      <c r="DD17" s="668" t="s">
        <v>241</v>
      </c>
      <c r="DE17" s="660"/>
      <c r="DF17" s="660"/>
      <c r="DG17" s="660"/>
      <c r="DH17" s="660"/>
      <c r="DI17" s="660"/>
      <c r="DJ17" s="660"/>
      <c r="DK17" s="660"/>
      <c r="DL17" s="660"/>
      <c r="DM17" s="660"/>
      <c r="DN17" s="660"/>
      <c r="DO17" s="660"/>
      <c r="DP17" s="661"/>
      <c r="DQ17" s="668">
        <v>275514</v>
      </c>
      <c r="DR17" s="660"/>
      <c r="DS17" s="660"/>
      <c r="DT17" s="660"/>
      <c r="DU17" s="660"/>
      <c r="DV17" s="660"/>
      <c r="DW17" s="660"/>
      <c r="DX17" s="660"/>
      <c r="DY17" s="660"/>
      <c r="DZ17" s="660"/>
      <c r="EA17" s="660"/>
      <c r="EB17" s="660"/>
      <c r="EC17" s="669"/>
    </row>
    <row r="18" spans="2:133" ht="11.25" customHeight="1" x14ac:dyDescent="0.2">
      <c r="B18" s="656" t="s">
        <v>265</v>
      </c>
      <c r="C18" s="657"/>
      <c r="D18" s="657"/>
      <c r="E18" s="657"/>
      <c r="F18" s="657"/>
      <c r="G18" s="657"/>
      <c r="H18" s="657"/>
      <c r="I18" s="657"/>
      <c r="J18" s="657"/>
      <c r="K18" s="657"/>
      <c r="L18" s="657"/>
      <c r="M18" s="657"/>
      <c r="N18" s="657"/>
      <c r="O18" s="657"/>
      <c r="P18" s="657"/>
      <c r="Q18" s="658"/>
      <c r="R18" s="659">
        <v>883553</v>
      </c>
      <c r="S18" s="660"/>
      <c r="T18" s="660"/>
      <c r="U18" s="660"/>
      <c r="V18" s="660"/>
      <c r="W18" s="660"/>
      <c r="X18" s="660"/>
      <c r="Y18" s="661"/>
      <c r="Z18" s="662">
        <v>8.1999999999999993</v>
      </c>
      <c r="AA18" s="662"/>
      <c r="AB18" s="662"/>
      <c r="AC18" s="662"/>
      <c r="AD18" s="663">
        <v>764289</v>
      </c>
      <c r="AE18" s="663"/>
      <c r="AF18" s="663"/>
      <c r="AG18" s="663"/>
      <c r="AH18" s="663"/>
      <c r="AI18" s="663"/>
      <c r="AJ18" s="663"/>
      <c r="AK18" s="663"/>
      <c r="AL18" s="664">
        <v>14.2</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135</v>
      </c>
      <c r="BH18" s="660"/>
      <c r="BI18" s="660"/>
      <c r="BJ18" s="660"/>
      <c r="BK18" s="660"/>
      <c r="BL18" s="660"/>
      <c r="BM18" s="660"/>
      <c r="BN18" s="661"/>
      <c r="BO18" s="662" t="s">
        <v>241</v>
      </c>
      <c r="BP18" s="662"/>
      <c r="BQ18" s="662"/>
      <c r="BR18" s="662"/>
      <c r="BS18" s="668" t="s">
        <v>235</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135</v>
      </c>
      <c r="CS18" s="660"/>
      <c r="CT18" s="660"/>
      <c r="CU18" s="660"/>
      <c r="CV18" s="660"/>
      <c r="CW18" s="660"/>
      <c r="CX18" s="660"/>
      <c r="CY18" s="661"/>
      <c r="CZ18" s="662" t="s">
        <v>241</v>
      </c>
      <c r="DA18" s="662"/>
      <c r="DB18" s="662"/>
      <c r="DC18" s="662"/>
      <c r="DD18" s="668" t="s">
        <v>135</v>
      </c>
      <c r="DE18" s="660"/>
      <c r="DF18" s="660"/>
      <c r="DG18" s="660"/>
      <c r="DH18" s="660"/>
      <c r="DI18" s="660"/>
      <c r="DJ18" s="660"/>
      <c r="DK18" s="660"/>
      <c r="DL18" s="660"/>
      <c r="DM18" s="660"/>
      <c r="DN18" s="660"/>
      <c r="DO18" s="660"/>
      <c r="DP18" s="661"/>
      <c r="DQ18" s="668" t="s">
        <v>144</v>
      </c>
      <c r="DR18" s="660"/>
      <c r="DS18" s="660"/>
      <c r="DT18" s="660"/>
      <c r="DU18" s="660"/>
      <c r="DV18" s="660"/>
      <c r="DW18" s="660"/>
      <c r="DX18" s="660"/>
      <c r="DY18" s="660"/>
      <c r="DZ18" s="660"/>
      <c r="EA18" s="660"/>
      <c r="EB18" s="660"/>
      <c r="EC18" s="669"/>
    </row>
    <row r="19" spans="2:133" ht="11.25" customHeight="1" x14ac:dyDescent="0.2">
      <c r="B19" s="656" t="s">
        <v>268</v>
      </c>
      <c r="C19" s="657"/>
      <c r="D19" s="657"/>
      <c r="E19" s="657"/>
      <c r="F19" s="657"/>
      <c r="G19" s="657"/>
      <c r="H19" s="657"/>
      <c r="I19" s="657"/>
      <c r="J19" s="657"/>
      <c r="K19" s="657"/>
      <c r="L19" s="657"/>
      <c r="M19" s="657"/>
      <c r="N19" s="657"/>
      <c r="O19" s="657"/>
      <c r="P19" s="657"/>
      <c r="Q19" s="658"/>
      <c r="R19" s="659">
        <v>764289</v>
      </c>
      <c r="S19" s="660"/>
      <c r="T19" s="660"/>
      <c r="U19" s="660"/>
      <c r="V19" s="660"/>
      <c r="W19" s="660"/>
      <c r="X19" s="660"/>
      <c r="Y19" s="661"/>
      <c r="Z19" s="662">
        <v>7.1</v>
      </c>
      <c r="AA19" s="662"/>
      <c r="AB19" s="662"/>
      <c r="AC19" s="662"/>
      <c r="AD19" s="663">
        <v>764289</v>
      </c>
      <c r="AE19" s="663"/>
      <c r="AF19" s="663"/>
      <c r="AG19" s="663"/>
      <c r="AH19" s="663"/>
      <c r="AI19" s="663"/>
      <c r="AJ19" s="663"/>
      <c r="AK19" s="663"/>
      <c r="AL19" s="664">
        <v>14.2</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135</v>
      </c>
      <c r="BH19" s="660"/>
      <c r="BI19" s="660"/>
      <c r="BJ19" s="660"/>
      <c r="BK19" s="660"/>
      <c r="BL19" s="660"/>
      <c r="BM19" s="660"/>
      <c r="BN19" s="661"/>
      <c r="BO19" s="662" t="s">
        <v>135</v>
      </c>
      <c r="BP19" s="662"/>
      <c r="BQ19" s="662"/>
      <c r="BR19" s="662"/>
      <c r="BS19" s="668" t="s">
        <v>135</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144</v>
      </c>
      <c r="CS19" s="660"/>
      <c r="CT19" s="660"/>
      <c r="CU19" s="660"/>
      <c r="CV19" s="660"/>
      <c r="CW19" s="660"/>
      <c r="CX19" s="660"/>
      <c r="CY19" s="661"/>
      <c r="CZ19" s="662" t="s">
        <v>135</v>
      </c>
      <c r="DA19" s="662"/>
      <c r="DB19" s="662"/>
      <c r="DC19" s="662"/>
      <c r="DD19" s="668" t="s">
        <v>235</v>
      </c>
      <c r="DE19" s="660"/>
      <c r="DF19" s="660"/>
      <c r="DG19" s="660"/>
      <c r="DH19" s="660"/>
      <c r="DI19" s="660"/>
      <c r="DJ19" s="660"/>
      <c r="DK19" s="660"/>
      <c r="DL19" s="660"/>
      <c r="DM19" s="660"/>
      <c r="DN19" s="660"/>
      <c r="DO19" s="660"/>
      <c r="DP19" s="661"/>
      <c r="DQ19" s="668" t="s">
        <v>241</v>
      </c>
      <c r="DR19" s="660"/>
      <c r="DS19" s="660"/>
      <c r="DT19" s="660"/>
      <c r="DU19" s="660"/>
      <c r="DV19" s="660"/>
      <c r="DW19" s="660"/>
      <c r="DX19" s="660"/>
      <c r="DY19" s="660"/>
      <c r="DZ19" s="660"/>
      <c r="EA19" s="660"/>
      <c r="EB19" s="660"/>
      <c r="EC19" s="669"/>
    </row>
    <row r="20" spans="2:133" ht="11.25" customHeight="1" x14ac:dyDescent="0.2">
      <c r="B20" s="656" t="s">
        <v>271</v>
      </c>
      <c r="C20" s="657"/>
      <c r="D20" s="657"/>
      <c r="E20" s="657"/>
      <c r="F20" s="657"/>
      <c r="G20" s="657"/>
      <c r="H20" s="657"/>
      <c r="I20" s="657"/>
      <c r="J20" s="657"/>
      <c r="K20" s="657"/>
      <c r="L20" s="657"/>
      <c r="M20" s="657"/>
      <c r="N20" s="657"/>
      <c r="O20" s="657"/>
      <c r="P20" s="657"/>
      <c r="Q20" s="658"/>
      <c r="R20" s="659">
        <v>119264</v>
      </c>
      <c r="S20" s="660"/>
      <c r="T20" s="660"/>
      <c r="U20" s="660"/>
      <c r="V20" s="660"/>
      <c r="W20" s="660"/>
      <c r="X20" s="660"/>
      <c r="Y20" s="661"/>
      <c r="Z20" s="662">
        <v>1.1000000000000001</v>
      </c>
      <c r="AA20" s="662"/>
      <c r="AB20" s="662"/>
      <c r="AC20" s="662"/>
      <c r="AD20" s="663" t="s">
        <v>241</v>
      </c>
      <c r="AE20" s="663"/>
      <c r="AF20" s="663"/>
      <c r="AG20" s="663"/>
      <c r="AH20" s="663"/>
      <c r="AI20" s="663"/>
      <c r="AJ20" s="663"/>
      <c r="AK20" s="663"/>
      <c r="AL20" s="664" t="s">
        <v>144</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235</v>
      </c>
      <c r="BH20" s="660"/>
      <c r="BI20" s="660"/>
      <c r="BJ20" s="660"/>
      <c r="BK20" s="660"/>
      <c r="BL20" s="660"/>
      <c r="BM20" s="660"/>
      <c r="BN20" s="661"/>
      <c r="BO20" s="662" t="s">
        <v>135</v>
      </c>
      <c r="BP20" s="662"/>
      <c r="BQ20" s="662"/>
      <c r="BR20" s="662"/>
      <c r="BS20" s="668" t="s">
        <v>135</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10263748</v>
      </c>
      <c r="CS20" s="660"/>
      <c r="CT20" s="660"/>
      <c r="CU20" s="660"/>
      <c r="CV20" s="660"/>
      <c r="CW20" s="660"/>
      <c r="CX20" s="660"/>
      <c r="CY20" s="661"/>
      <c r="CZ20" s="662">
        <v>100</v>
      </c>
      <c r="DA20" s="662"/>
      <c r="DB20" s="662"/>
      <c r="DC20" s="662"/>
      <c r="DD20" s="668">
        <v>2923307</v>
      </c>
      <c r="DE20" s="660"/>
      <c r="DF20" s="660"/>
      <c r="DG20" s="660"/>
      <c r="DH20" s="660"/>
      <c r="DI20" s="660"/>
      <c r="DJ20" s="660"/>
      <c r="DK20" s="660"/>
      <c r="DL20" s="660"/>
      <c r="DM20" s="660"/>
      <c r="DN20" s="660"/>
      <c r="DO20" s="660"/>
      <c r="DP20" s="661"/>
      <c r="DQ20" s="668">
        <v>8380604</v>
      </c>
      <c r="DR20" s="660"/>
      <c r="DS20" s="660"/>
      <c r="DT20" s="660"/>
      <c r="DU20" s="660"/>
      <c r="DV20" s="660"/>
      <c r="DW20" s="660"/>
      <c r="DX20" s="660"/>
      <c r="DY20" s="660"/>
      <c r="DZ20" s="660"/>
      <c r="EA20" s="660"/>
      <c r="EB20" s="660"/>
      <c r="EC20" s="669"/>
    </row>
    <row r="21" spans="2:133" ht="11.25" customHeight="1" x14ac:dyDescent="0.2">
      <c r="B21" s="656" t="s">
        <v>274</v>
      </c>
      <c r="C21" s="657"/>
      <c r="D21" s="657"/>
      <c r="E21" s="657"/>
      <c r="F21" s="657"/>
      <c r="G21" s="657"/>
      <c r="H21" s="657"/>
      <c r="I21" s="657"/>
      <c r="J21" s="657"/>
      <c r="K21" s="657"/>
      <c r="L21" s="657"/>
      <c r="M21" s="657"/>
      <c r="N21" s="657"/>
      <c r="O21" s="657"/>
      <c r="P21" s="657"/>
      <c r="Q21" s="658"/>
      <c r="R21" s="659" t="s">
        <v>135</v>
      </c>
      <c r="S21" s="660"/>
      <c r="T21" s="660"/>
      <c r="U21" s="660"/>
      <c r="V21" s="660"/>
      <c r="W21" s="660"/>
      <c r="X21" s="660"/>
      <c r="Y21" s="661"/>
      <c r="Z21" s="662" t="s">
        <v>135</v>
      </c>
      <c r="AA21" s="662"/>
      <c r="AB21" s="662"/>
      <c r="AC21" s="662"/>
      <c r="AD21" s="663" t="s">
        <v>144</v>
      </c>
      <c r="AE21" s="663"/>
      <c r="AF21" s="663"/>
      <c r="AG21" s="663"/>
      <c r="AH21" s="663"/>
      <c r="AI21" s="663"/>
      <c r="AJ21" s="663"/>
      <c r="AK21" s="663"/>
      <c r="AL21" s="664" t="s">
        <v>135</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144</v>
      </c>
      <c r="BH21" s="660"/>
      <c r="BI21" s="660"/>
      <c r="BJ21" s="660"/>
      <c r="BK21" s="660"/>
      <c r="BL21" s="660"/>
      <c r="BM21" s="660"/>
      <c r="BN21" s="661"/>
      <c r="BO21" s="662" t="s">
        <v>135</v>
      </c>
      <c r="BP21" s="662"/>
      <c r="BQ21" s="662"/>
      <c r="BR21" s="662"/>
      <c r="BS21" s="668" t="s">
        <v>241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276</v>
      </c>
      <c r="C22" s="657"/>
      <c r="D22" s="657"/>
      <c r="E22" s="657"/>
      <c r="F22" s="657"/>
      <c r="G22" s="657"/>
      <c r="H22" s="657"/>
      <c r="I22" s="657"/>
      <c r="J22" s="657"/>
      <c r="K22" s="657"/>
      <c r="L22" s="657"/>
      <c r="M22" s="657"/>
      <c r="N22" s="657"/>
      <c r="O22" s="657"/>
      <c r="P22" s="657"/>
      <c r="Q22" s="658"/>
      <c r="R22" s="659">
        <v>5494942</v>
      </c>
      <c r="S22" s="660"/>
      <c r="T22" s="660"/>
      <c r="U22" s="660"/>
      <c r="V22" s="660"/>
      <c r="W22" s="660"/>
      <c r="X22" s="660"/>
      <c r="Y22" s="661"/>
      <c r="Z22" s="662">
        <v>51.1</v>
      </c>
      <c r="AA22" s="662"/>
      <c r="AB22" s="662"/>
      <c r="AC22" s="662"/>
      <c r="AD22" s="663">
        <v>5375678</v>
      </c>
      <c r="AE22" s="663"/>
      <c r="AF22" s="663"/>
      <c r="AG22" s="663"/>
      <c r="AH22" s="663"/>
      <c r="AI22" s="663"/>
      <c r="AJ22" s="663"/>
      <c r="AK22" s="663"/>
      <c r="AL22" s="664">
        <v>100</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144</v>
      </c>
      <c r="BH22" s="660"/>
      <c r="BI22" s="660"/>
      <c r="BJ22" s="660"/>
      <c r="BK22" s="660"/>
      <c r="BL22" s="660"/>
      <c r="BM22" s="660"/>
      <c r="BN22" s="661"/>
      <c r="BO22" s="662" t="s">
        <v>135</v>
      </c>
      <c r="BP22" s="662"/>
      <c r="BQ22" s="662"/>
      <c r="BR22" s="662"/>
      <c r="BS22" s="668" t="s">
        <v>135</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279</v>
      </c>
      <c r="C23" s="657"/>
      <c r="D23" s="657"/>
      <c r="E23" s="657"/>
      <c r="F23" s="657"/>
      <c r="G23" s="657"/>
      <c r="H23" s="657"/>
      <c r="I23" s="657"/>
      <c r="J23" s="657"/>
      <c r="K23" s="657"/>
      <c r="L23" s="657"/>
      <c r="M23" s="657"/>
      <c r="N23" s="657"/>
      <c r="O23" s="657"/>
      <c r="P23" s="657"/>
      <c r="Q23" s="658"/>
      <c r="R23" s="659">
        <v>961</v>
      </c>
      <c r="S23" s="660"/>
      <c r="T23" s="660"/>
      <c r="U23" s="660"/>
      <c r="V23" s="660"/>
      <c r="W23" s="660"/>
      <c r="X23" s="660"/>
      <c r="Y23" s="661"/>
      <c r="Z23" s="662">
        <v>0</v>
      </c>
      <c r="AA23" s="662"/>
      <c r="AB23" s="662"/>
      <c r="AC23" s="662"/>
      <c r="AD23" s="663">
        <v>961</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135</v>
      </c>
      <c r="BH23" s="660"/>
      <c r="BI23" s="660"/>
      <c r="BJ23" s="660"/>
      <c r="BK23" s="660"/>
      <c r="BL23" s="660"/>
      <c r="BM23" s="660"/>
      <c r="BN23" s="661"/>
      <c r="BO23" s="662" t="s">
        <v>144</v>
      </c>
      <c r="BP23" s="662"/>
      <c r="BQ23" s="662"/>
      <c r="BR23" s="662"/>
      <c r="BS23" s="668" t="s">
        <v>144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2">
      <c r="B24" s="656" t="s">
        <v>286</v>
      </c>
      <c r="C24" s="657"/>
      <c r="D24" s="657"/>
      <c r="E24" s="657"/>
      <c r="F24" s="657"/>
      <c r="G24" s="657"/>
      <c r="H24" s="657"/>
      <c r="I24" s="657"/>
      <c r="J24" s="657"/>
      <c r="K24" s="657"/>
      <c r="L24" s="657"/>
      <c r="M24" s="657"/>
      <c r="N24" s="657"/>
      <c r="O24" s="657"/>
      <c r="P24" s="657"/>
      <c r="Q24" s="658"/>
      <c r="R24" s="659">
        <v>30012</v>
      </c>
      <c r="S24" s="660"/>
      <c r="T24" s="660"/>
      <c r="U24" s="660"/>
      <c r="V24" s="660"/>
      <c r="W24" s="660"/>
      <c r="X24" s="660"/>
      <c r="Y24" s="661"/>
      <c r="Z24" s="662">
        <v>0.3</v>
      </c>
      <c r="AA24" s="662"/>
      <c r="AB24" s="662"/>
      <c r="AC24" s="662"/>
      <c r="AD24" s="663" t="s">
        <v>144</v>
      </c>
      <c r="AE24" s="663"/>
      <c r="AF24" s="663"/>
      <c r="AG24" s="663"/>
      <c r="AH24" s="663"/>
      <c r="AI24" s="663"/>
      <c r="AJ24" s="663"/>
      <c r="AK24" s="663"/>
      <c r="AL24" s="664" t="s">
        <v>144</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135</v>
      </c>
      <c r="BH24" s="660"/>
      <c r="BI24" s="660"/>
      <c r="BJ24" s="660"/>
      <c r="BK24" s="660"/>
      <c r="BL24" s="660"/>
      <c r="BM24" s="660"/>
      <c r="BN24" s="661"/>
      <c r="BO24" s="662" t="s">
        <v>135</v>
      </c>
      <c r="BP24" s="662"/>
      <c r="BQ24" s="662"/>
      <c r="BR24" s="662"/>
      <c r="BS24" s="668" t="s">
        <v>135</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2278275</v>
      </c>
      <c r="CS24" s="649"/>
      <c r="CT24" s="649"/>
      <c r="CU24" s="649"/>
      <c r="CV24" s="649"/>
      <c r="CW24" s="649"/>
      <c r="CX24" s="649"/>
      <c r="CY24" s="650"/>
      <c r="CZ24" s="653">
        <v>22.2</v>
      </c>
      <c r="DA24" s="654"/>
      <c r="DB24" s="654"/>
      <c r="DC24" s="673"/>
      <c r="DD24" s="692">
        <v>1752939</v>
      </c>
      <c r="DE24" s="649"/>
      <c r="DF24" s="649"/>
      <c r="DG24" s="649"/>
      <c r="DH24" s="649"/>
      <c r="DI24" s="649"/>
      <c r="DJ24" s="649"/>
      <c r="DK24" s="650"/>
      <c r="DL24" s="692">
        <v>1729902</v>
      </c>
      <c r="DM24" s="649"/>
      <c r="DN24" s="649"/>
      <c r="DO24" s="649"/>
      <c r="DP24" s="649"/>
      <c r="DQ24" s="649"/>
      <c r="DR24" s="649"/>
      <c r="DS24" s="649"/>
      <c r="DT24" s="649"/>
      <c r="DU24" s="649"/>
      <c r="DV24" s="650"/>
      <c r="DW24" s="653">
        <v>32.200000000000003</v>
      </c>
      <c r="DX24" s="654"/>
      <c r="DY24" s="654"/>
      <c r="DZ24" s="654"/>
      <c r="EA24" s="654"/>
      <c r="EB24" s="654"/>
      <c r="EC24" s="655"/>
    </row>
    <row r="25" spans="2:133" ht="11.25" customHeight="1" x14ac:dyDescent="0.2">
      <c r="B25" s="656" t="s">
        <v>289</v>
      </c>
      <c r="C25" s="657"/>
      <c r="D25" s="657"/>
      <c r="E25" s="657"/>
      <c r="F25" s="657"/>
      <c r="G25" s="657"/>
      <c r="H25" s="657"/>
      <c r="I25" s="657"/>
      <c r="J25" s="657"/>
      <c r="K25" s="657"/>
      <c r="L25" s="657"/>
      <c r="M25" s="657"/>
      <c r="N25" s="657"/>
      <c r="O25" s="657"/>
      <c r="P25" s="657"/>
      <c r="Q25" s="658"/>
      <c r="R25" s="659">
        <v>44400</v>
      </c>
      <c r="S25" s="660"/>
      <c r="T25" s="660"/>
      <c r="U25" s="660"/>
      <c r="V25" s="660"/>
      <c r="W25" s="660"/>
      <c r="X25" s="660"/>
      <c r="Y25" s="661"/>
      <c r="Z25" s="662">
        <v>0.4</v>
      </c>
      <c r="AA25" s="662"/>
      <c r="AB25" s="662"/>
      <c r="AC25" s="662"/>
      <c r="AD25" s="663">
        <v>72</v>
      </c>
      <c r="AE25" s="663"/>
      <c r="AF25" s="663"/>
      <c r="AG25" s="663"/>
      <c r="AH25" s="663"/>
      <c r="AI25" s="663"/>
      <c r="AJ25" s="663"/>
      <c r="AK25" s="663"/>
      <c r="AL25" s="664">
        <v>0</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135</v>
      </c>
      <c r="BH25" s="660"/>
      <c r="BI25" s="660"/>
      <c r="BJ25" s="660"/>
      <c r="BK25" s="660"/>
      <c r="BL25" s="660"/>
      <c r="BM25" s="660"/>
      <c r="BN25" s="661"/>
      <c r="BO25" s="662" t="s">
        <v>135</v>
      </c>
      <c r="BP25" s="662"/>
      <c r="BQ25" s="662"/>
      <c r="BR25" s="662"/>
      <c r="BS25" s="668" t="s">
        <v>135</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1185960</v>
      </c>
      <c r="CS25" s="695"/>
      <c r="CT25" s="695"/>
      <c r="CU25" s="695"/>
      <c r="CV25" s="695"/>
      <c r="CW25" s="695"/>
      <c r="CX25" s="695"/>
      <c r="CY25" s="696"/>
      <c r="CZ25" s="664">
        <v>11.6</v>
      </c>
      <c r="DA25" s="693"/>
      <c r="DB25" s="693"/>
      <c r="DC25" s="697"/>
      <c r="DD25" s="668">
        <v>1141529</v>
      </c>
      <c r="DE25" s="695"/>
      <c r="DF25" s="695"/>
      <c r="DG25" s="695"/>
      <c r="DH25" s="695"/>
      <c r="DI25" s="695"/>
      <c r="DJ25" s="695"/>
      <c r="DK25" s="696"/>
      <c r="DL25" s="668">
        <v>1134054</v>
      </c>
      <c r="DM25" s="695"/>
      <c r="DN25" s="695"/>
      <c r="DO25" s="695"/>
      <c r="DP25" s="695"/>
      <c r="DQ25" s="695"/>
      <c r="DR25" s="695"/>
      <c r="DS25" s="695"/>
      <c r="DT25" s="695"/>
      <c r="DU25" s="695"/>
      <c r="DV25" s="696"/>
      <c r="DW25" s="664">
        <v>21.1</v>
      </c>
      <c r="DX25" s="693"/>
      <c r="DY25" s="693"/>
      <c r="DZ25" s="693"/>
      <c r="EA25" s="693"/>
      <c r="EB25" s="693"/>
      <c r="EC25" s="694"/>
    </row>
    <row r="26" spans="2:133" ht="11.25" customHeight="1" x14ac:dyDescent="0.2">
      <c r="B26" s="656" t="s">
        <v>292</v>
      </c>
      <c r="C26" s="657"/>
      <c r="D26" s="657"/>
      <c r="E26" s="657"/>
      <c r="F26" s="657"/>
      <c r="G26" s="657"/>
      <c r="H26" s="657"/>
      <c r="I26" s="657"/>
      <c r="J26" s="657"/>
      <c r="K26" s="657"/>
      <c r="L26" s="657"/>
      <c r="M26" s="657"/>
      <c r="N26" s="657"/>
      <c r="O26" s="657"/>
      <c r="P26" s="657"/>
      <c r="Q26" s="658"/>
      <c r="R26" s="659">
        <v>12800</v>
      </c>
      <c r="S26" s="660"/>
      <c r="T26" s="660"/>
      <c r="U26" s="660"/>
      <c r="V26" s="660"/>
      <c r="W26" s="660"/>
      <c r="X26" s="660"/>
      <c r="Y26" s="661"/>
      <c r="Z26" s="662">
        <v>0.1</v>
      </c>
      <c r="AA26" s="662"/>
      <c r="AB26" s="662"/>
      <c r="AC26" s="662"/>
      <c r="AD26" s="663" t="s">
        <v>144</v>
      </c>
      <c r="AE26" s="663"/>
      <c r="AF26" s="663"/>
      <c r="AG26" s="663"/>
      <c r="AH26" s="663"/>
      <c r="AI26" s="663"/>
      <c r="AJ26" s="663"/>
      <c r="AK26" s="663"/>
      <c r="AL26" s="664" t="s">
        <v>144</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135</v>
      </c>
      <c r="BH26" s="660"/>
      <c r="BI26" s="660"/>
      <c r="BJ26" s="660"/>
      <c r="BK26" s="660"/>
      <c r="BL26" s="660"/>
      <c r="BM26" s="660"/>
      <c r="BN26" s="661"/>
      <c r="BO26" s="662" t="s">
        <v>135</v>
      </c>
      <c r="BP26" s="662"/>
      <c r="BQ26" s="662"/>
      <c r="BR26" s="662"/>
      <c r="BS26" s="668" t="s">
        <v>241</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737818</v>
      </c>
      <c r="CS26" s="660"/>
      <c r="CT26" s="660"/>
      <c r="CU26" s="660"/>
      <c r="CV26" s="660"/>
      <c r="CW26" s="660"/>
      <c r="CX26" s="660"/>
      <c r="CY26" s="661"/>
      <c r="CZ26" s="664">
        <v>7.2</v>
      </c>
      <c r="DA26" s="693"/>
      <c r="DB26" s="693"/>
      <c r="DC26" s="697"/>
      <c r="DD26" s="668">
        <v>699471</v>
      </c>
      <c r="DE26" s="660"/>
      <c r="DF26" s="660"/>
      <c r="DG26" s="660"/>
      <c r="DH26" s="660"/>
      <c r="DI26" s="660"/>
      <c r="DJ26" s="660"/>
      <c r="DK26" s="661"/>
      <c r="DL26" s="668" t="s">
        <v>241</v>
      </c>
      <c r="DM26" s="660"/>
      <c r="DN26" s="660"/>
      <c r="DO26" s="660"/>
      <c r="DP26" s="660"/>
      <c r="DQ26" s="660"/>
      <c r="DR26" s="660"/>
      <c r="DS26" s="660"/>
      <c r="DT26" s="660"/>
      <c r="DU26" s="660"/>
      <c r="DV26" s="661"/>
      <c r="DW26" s="664" t="s">
        <v>135</v>
      </c>
      <c r="DX26" s="693"/>
      <c r="DY26" s="693"/>
      <c r="DZ26" s="693"/>
      <c r="EA26" s="693"/>
      <c r="EB26" s="693"/>
      <c r="EC26" s="694"/>
    </row>
    <row r="27" spans="2:133" ht="11.25" customHeight="1" x14ac:dyDescent="0.2">
      <c r="B27" s="656" t="s">
        <v>295</v>
      </c>
      <c r="C27" s="657"/>
      <c r="D27" s="657"/>
      <c r="E27" s="657"/>
      <c r="F27" s="657"/>
      <c r="G27" s="657"/>
      <c r="H27" s="657"/>
      <c r="I27" s="657"/>
      <c r="J27" s="657"/>
      <c r="K27" s="657"/>
      <c r="L27" s="657"/>
      <c r="M27" s="657"/>
      <c r="N27" s="657"/>
      <c r="O27" s="657"/>
      <c r="P27" s="657"/>
      <c r="Q27" s="658"/>
      <c r="R27" s="659">
        <v>2652855</v>
      </c>
      <c r="S27" s="660"/>
      <c r="T27" s="660"/>
      <c r="U27" s="660"/>
      <c r="V27" s="660"/>
      <c r="W27" s="660"/>
      <c r="X27" s="660"/>
      <c r="Y27" s="661"/>
      <c r="Z27" s="662">
        <v>24.7</v>
      </c>
      <c r="AA27" s="662"/>
      <c r="AB27" s="662"/>
      <c r="AC27" s="662"/>
      <c r="AD27" s="663" t="s">
        <v>135</v>
      </c>
      <c r="AE27" s="663"/>
      <c r="AF27" s="663"/>
      <c r="AG27" s="663"/>
      <c r="AH27" s="663"/>
      <c r="AI27" s="663"/>
      <c r="AJ27" s="663"/>
      <c r="AK27" s="663"/>
      <c r="AL27" s="664" t="s">
        <v>135</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4362667</v>
      </c>
      <c r="BH27" s="660"/>
      <c r="BI27" s="660"/>
      <c r="BJ27" s="660"/>
      <c r="BK27" s="660"/>
      <c r="BL27" s="660"/>
      <c r="BM27" s="660"/>
      <c r="BN27" s="661"/>
      <c r="BO27" s="662">
        <v>100</v>
      </c>
      <c r="BP27" s="662"/>
      <c r="BQ27" s="662"/>
      <c r="BR27" s="662"/>
      <c r="BS27" s="668">
        <v>279515</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802384</v>
      </c>
      <c r="CS27" s="695"/>
      <c r="CT27" s="695"/>
      <c r="CU27" s="695"/>
      <c r="CV27" s="695"/>
      <c r="CW27" s="695"/>
      <c r="CX27" s="695"/>
      <c r="CY27" s="696"/>
      <c r="CZ27" s="664">
        <v>7.8</v>
      </c>
      <c r="DA27" s="693"/>
      <c r="DB27" s="693"/>
      <c r="DC27" s="697"/>
      <c r="DD27" s="668">
        <v>335896</v>
      </c>
      <c r="DE27" s="695"/>
      <c r="DF27" s="695"/>
      <c r="DG27" s="695"/>
      <c r="DH27" s="695"/>
      <c r="DI27" s="695"/>
      <c r="DJ27" s="695"/>
      <c r="DK27" s="696"/>
      <c r="DL27" s="668">
        <v>320334</v>
      </c>
      <c r="DM27" s="695"/>
      <c r="DN27" s="695"/>
      <c r="DO27" s="695"/>
      <c r="DP27" s="695"/>
      <c r="DQ27" s="695"/>
      <c r="DR27" s="695"/>
      <c r="DS27" s="695"/>
      <c r="DT27" s="695"/>
      <c r="DU27" s="695"/>
      <c r="DV27" s="696"/>
      <c r="DW27" s="664">
        <v>6</v>
      </c>
      <c r="DX27" s="693"/>
      <c r="DY27" s="693"/>
      <c r="DZ27" s="693"/>
      <c r="EA27" s="693"/>
      <c r="EB27" s="693"/>
      <c r="EC27" s="694"/>
    </row>
    <row r="28" spans="2:133" ht="11.25" customHeight="1" x14ac:dyDescent="0.2">
      <c r="B28" s="701" t="s">
        <v>298</v>
      </c>
      <c r="C28" s="702"/>
      <c r="D28" s="702"/>
      <c r="E28" s="702"/>
      <c r="F28" s="702"/>
      <c r="G28" s="702"/>
      <c r="H28" s="702"/>
      <c r="I28" s="702"/>
      <c r="J28" s="702"/>
      <c r="K28" s="702"/>
      <c r="L28" s="702"/>
      <c r="M28" s="702"/>
      <c r="N28" s="702"/>
      <c r="O28" s="702"/>
      <c r="P28" s="702"/>
      <c r="Q28" s="703"/>
      <c r="R28" s="659" t="s">
        <v>135</v>
      </c>
      <c r="S28" s="660"/>
      <c r="T28" s="660"/>
      <c r="U28" s="660"/>
      <c r="V28" s="660"/>
      <c r="W28" s="660"/>
      <c r="X28" s="660"/>
      <c r="Y28" s="661"/>
      <c r="Z28" s="662" t="s">
        <v>235</v>
      </c>
      <c r="AA28" s="662"/>
      <c r="AB28" s="662"/>
      <c r="AC28" s="662"/>
      <c r="AD28" s="663" t="s">
        <v>241</v>
      </c>
      <c r="AE28" s="663"/>
      <c r="AF28" s="663"/>
      <c r="AG28" s="663"/>
      <c r="AH28" s="663"/>
      <c r="AI28" s="663"/>
      <c r="AJ28" s="663"/>
      <c r="AK28" s="663"/>
      <c r="AL28" s="664" t="s">
        <v>135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289931</v>
      </c>
      <c r="CS28" s="660"/>
      <c r="CT28" s="660"/>
      <c r="CU28" s="660"/>
      <c r="CV28" s="660"/>
      <c r="CW28" s="660"/>
      <c r="CX28" s="660"/>
      <c r="CY28" s="661"/>
      <c r="CZ28" s="664">
        <v>2.8</v>
      </c>
      <c r="DA28" s="693"/>
      <c r="DB28" s="693"/>
      <c r="DC28" s="697"/>
      <c r="DD28" s="668">
        <v>275514</v>
      </c>
      <c r="DE28" s="660"/>
      <c r="DF28" s="660"/>
      <c r="DG28" s="660"/>
      <c r="DH28" s="660"/>
      <c r="DI28" s="660"/>
      <c r="DJ28" s="660"/>
      <c r="DK28" s="661"/>
      <c r="DL28" s="668">
        <v>275514</v>
      </c>
      <c r="DM28" s="660"/>
      <c r="DN28" s="660"/>
      <c r="DO28" s="660"/>
      <c r="DP28" s="660"/>
      <c r="DQ28" s="660"/>
      <c r="DR28" s="660"/>
      <c r="DS28" s="660"/>
      <c r="DT28" s="660"/>
      <c r="DU28" s="660"/>
      <c r="DV28" s="661"/>
      <c r="DW28" s="664">
        <v>5.0999999999999996</v>
      </c>
      <c r="DX28" s="693"/>
      <c r="DY28" s="693"/>
      <c r="DZ28" s="693"/>
      <c r="EA28" s="693"/>
      <c r="EB28" s="693"/>
      <c r="EC28" s="694"/>
    </row>
    <row r="29" spans="2:133" ht="11.25" customHeight="1" x14ac:dyDescent="0.2">
      <c r="B29" s="656" t="s">
        <v>300</v>
      </c>
      <c r="C29" s="657"/>
      <c r="D29" s="657"/>
      <c r="E29" s="657"/>
      <c r="F29" s="657"/>
      <c r="G29" s="657"/>
      <c r="H29" s="657"/>
      <c r="I29" s="657"/>
      <c r="J29" s="657"/>
      <c r="K29" s="657"/>
      <c r="L29" s="657"/>
      <c r="M29" s="657"/>
      <c r="N29" s="657"/>
      <c r="O29" s="657"/>
      <c r="P29" s="657"/>
      <c r="Q29" s="658"/>
      <c r="R29" s="659">
        <v>1530991</v>
      </c>
      <c r="S29" s="660"/>
      <c r="T29" s="660"/>
      <c r="U29" s="660"/>
      <c r="V29" s="660"/>
      <c r="W29" s="660"/>
      <c r="X29" s="660"/>
      <c r="Y29" s="661"/>
      <c r="Z29" s="662">
        <v>14.2</v>
      </c>
      <c r="AA29" s="662"/>
      <c r="AB29" s="662"/>
      <c r="AC29" s="662"/>
      <c r="AD29" s="663" t="s">
        <v>241</v>
      </c>
      <c r="AE29" s="663"/>
      <c r="AF29" s="663"/>
      <c r="AG29" s="663"/>
      <c r="AH29" s="663"/>
      <c r="AI29" s="663"/>
      <c r="AJ29" s="663"/>
      <c r="AK29" s="663"/>
      <c r="AL29" s="664" t="s">
        <v>135</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289931</v>
      </c>
      <c r="CS29" s="695"/>
      <c r="CT29" s="695"/>
      <c r="CU29" s="695"/>
      <c r="CV29" s="695"/>
      <c r="CW29" s="695"/>
      <c r="CX29" s="695"/>
      <c r="CY29" s="696"/>
      <c r="CZ29" s="664">
        <v>2.8</v>
      </c>
      <c r="DA29" s="693"/>
      <c r="DB29" s="693"/>
      <c r="DC29" s="697"/>
      <c r="DD29" s="668">
        <v>275514</v>
      </c>
      <c r="DE29" s="695"/>
      <c r="DF29" s="695"/>
      <c r="DG29" s="695"/>
      <c r="DH29" s="695"/>
      <c r="DI29" s="695"/>
      <c r="DJ29" s="695"/>
      <c r="DK29" s="696"/>
      <c r="DL29" s="668">
        <v>275514</v>
      </c>
      <c r="DM29" s="695"/>
      <c r="DN29" s="695"/>
      <c r="DO29" s="695"/>
      <c r="DP29" s="695"/>
      <c r="DQ29" s="695"/>
      <c r="DR29" s="695"/>
      <c r="DS29" s="695"/>
      <c r="DT29" s="695"/>
      <c r="DU29" s="695"/>
      <c r="DV29" s="696"/>
      <c r="DW29" s="664">
        <v>5.0999999999999996</v>
      </c>
      <c r="DX29" s="693"/>
      <c r="DY29" s="693"/>
      <c r="DZ29" s="693"/>
      <c r="EA29" s="693"/>
      <c r="EB29" s="693"/>
      <c r="EC29" s="694"/>
    </row>
    <row r="30" spans="2:133" ht="11.25" customHeight="1" x14ac:dyDescent="0.2">
      <c r="B30" s="656" t="s">
        <v>305</v>
      </c>
      <c r="C30" s="657"/>
      <c r="D30" s="657"/>
      <c r="E30" s="657"/>
      <c r="F30" s="657"/>
      <c r="G30" s="657"/>
      <c r="H30" s="657"/>
      <c r="I30" s="657"/>
      <c r="J30" s="657"/>
      <c r="K30" s="657"/>
      <c r="L30" s="657"/>
      <c r="M30" s="657"/>
      <c r="N30" s="657"/>
      <c r="O30" s="657"/>
      <c r="P30" s="657"/>
      <c r="Q30" s="658"/>
      <c r="R30" s="659">
        <v>44105</v>
      </c>
      <c r="S30" s="660"/>
      <c r="T30" s="660"/>
      <c r="U30" s="660"/>
      <c r="V30" s="660"/>
      <c r="W30" s="660"/>
      <c r="X30" s="660"/>
      <c r="Y30" s="661"/>
      <c r="Z30" s="662">
        <v>0.4</v>
      </c>
      <c r="AA30" s="662"/>
      <c r="AB30" s="662"/>
      <c r="AC30" s="662"/>
      <c r="AD30" s="663" t="s">
        <v>144</v>
      </c>
      <c r="AE30" s="663"/>
      <c r="AF30" s="663"/>
      <c r="AG30" s="663"/>
      <c r="AH30" s="663"/>
      <c r="AI30" s="663"/>
      <c r="AJ30" s="663"/>
      <c r="AK30" s="663"/>
      <c r="AL30" s="664" t="s">
        <v>135</v>
      </c>
      <c r="AM30" s="665"/>
      <c r="AN30" s="665"/>
      <c r="AO30" s="666"/>
      <c r="AP30" s="707" t="s">
        <v>306</v>
      </c>
      <c r="AQ30" s="708"/>
      <c r="AR30" s="708"/>
      <c r="AS30" s="708"/>
      <c r="AT30" s="713" t="s">
        <v>307</v>
      </c>
      <c r="AU30" s="210"/>
      <c r="AV30" s="210"/>
      <c r="AW30" s="210"/>
      <c r="AX30" s="645" t="s">
        <v>184</v>
      </c>
      <c r="AY30" s="646"/>
      <c r="AZ30" s="646"/>
      <c r="BA30" s="646"/>
      <c r="BB30" s="646"/>
      <c r="BC30" s="646"/>
      <c r="BD30" s="646"/>
      <c r="BE30" s="646"/>
      <c r="BF30" s="647"/>
      <c r="BG30" s="719">
        <v>99.7</v>
      </c>
      <c r="BH30" s="720"/>
      <c r="BI30" s="720"/>
      <c r="BJ30" s="720"/>
      <c r="BK30" s="720"/>
      <c r="BL30" s="720"/>
      <c r="BM30" s="654">
        <v>99.2</v>
      </c>
      <c r="BN30" s="720"/>
      <c r="BO30" s="720"/>
      <c r="BP30" s="720"/>
      <c r="BQ30" s="721"/>
      <c r="BR30" s="719">
        <v>99.8</v>
      </c>
      <c r="BS30" s="720"/>
      <c r="BT30" s="720"/>
      <c r="BU30" s="720"/>
      <c r="BV30" s="720"/>
      <c r="BW30" s="720"/>
      <c r="BX30" s="654">
        <v>99.3</v>
      </c>
      <c r="BY30" s="720"/>
      <c r="BZ30" s="720"/>
      <c r="CA30" s="720"/>
      <c r="CB30" s="721"/>
      <c r="CD30" s="724"/>
      <c r="CE30" s="725"/>
      <c r="CF30" s="674" t="s">
        <v>308</v>
      </c>
      <c r="CG30" s="675"/>
      <c r="CH30" s="675"/>
      <c r="CI30" s="675"/>
      <c r="CJ30" s="675"/>
      <c r="CK30" s="675"/>
      <c r="CL30" s="675"/>
      <c r="CM30" s="675"/>
      <c r="CN30" s="675"/>
      <c r="CO30" s="675"/>
      <c r="CP30" s="675"/>
      <c r="CQ30" s="676"/>
      <c r="CR30" s="659">
        <v>250444</v>
      </c>
      <c r="CS30" s="660"/>
      <c r="CT30" s="660"/>
      <c r="CU30" s="660"/>
      <c r="CV30" s="660"/>
      <c r="CW30" s="660"/>
      <c r="CX30" s="660"/>
      <c r="CY30" s="661"/>
      <c r="CZ30" s="664">
        <v>2.4</v>
      </c>
      <c r="DA30" s="693"/>
      <c r="DB30" s="693"/>
      <c r="DC30" s="697"/>
      <c r="DD30" s="668">
        <v>238153</v>
      </c>
      <c r="DE30" s="660"/>
      <c r="DF30" s="660"/>
      <c r="DG30" s="660"/>
      <c r="DH30" s="660"/>
      <c r="DI30" s="660"/>
      <c r="DJ30" s="660"/>
      <c r="DK30" s="661"/>
      <c r="DL30" s="668">
        <v>238153</v>
      </c>
      <c r="DM30" s="660"/>
      <c r="DN30" s="660"/>
      <c r="DO30" s="660"/>
      <c r="DP30" s="660"/>
      <c r="DQ30" s="660"/>
      <c r="DR30" s="660"/>
      <c r="DS30" s="660"/>
      <c r="DT30" s="660"/>
      <c r="DU30" s="660"/>
      <c r="DV30" s="661"/>
      <c r="DW30" s="664">
        <v>4.4000000000000004</v>
      </c>
      <c r="DX30" s="693"/>
      <c r="DY30" s="693"/>
      <c r="DZ30" s="693"/>
      <c r="EA30" s="693"/>
      <c r="EB30" s="693"/>
      <c r="EC30" s="694"/>
    </row>
    <row r="31" spans="2:133" ht="11.25" customHeight="1" x14ac:dyDescent="0.2">
      <c r="B31" s="656" t="s">
        <v>309</v>
      </c>
      <c r="C31" s="657"/>
      <c r="D31" s="657"/>
      <c r="E31" s="657"/>
      <c r="F31" s="657"/>
      <c r="G31" s="657"/>
      <c r="H31" s="657"/>
      <c r="I31" s="657"/>
      <c r="J31" s="657"/>
      <c r="K31" s="657"/>
      <c r="L31" s="657"/>
      <c r="M31" s="657"/>
      <c r="N31" s="657"/>
      <c r="O31" s="657"/>
      <c r="P31" s="657"/>
      <c r="Q31" s="658"/>
      <c r="R31" s="659">
        <v>21778</v>
      </c>
      <c r="S31" s="660"/>
      <c r="T31" s="660"/>
      <c r="U31" s="660"/>
      <c r="V31" s="660"/>
      <c r="W31" s="660"/>
      <c r="X31" s="660"/>
      <c r="Y31" s="661"/>
      <c r="Z31" s="662">
        <v>0.2</v>
      </c>
      <c r="AA31" s="662"/>
      <c r="AB31" s="662"/>
      <c r="AC31" s="662"/>
      <c r="AD31" s="663" t="s">
        <v>144</v>
      </c>
      <c r="AE31" s="663"/>
      <c r="AF31" s="663"/>
      <c r="AG31" s="663"/>
      <c r="AH31" s="663"/>
      <c r="AI31" s="663"/>
      <c r="AJ31" s="663"/>
      <c r="AK31" s="663"/>
      <c r="AL31" s="664" t="s">
        <v>235</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99.1</v>
      </c>
      <c r="BH31" s="695"/>
      <c r="BI31" s="695"/>
      <c r="BJ31" s="695"/>
      <c r="BK31" s="695"/>
      <c r="BL31" s="695"/>
      <c r="BM31" s="665">
        <v>98.5</v>
      </c>
      <c r="BN31" s="717"/>
      <c r="BO31" s="717"/>
      <c r="BP31" s="717"/>
      <c r="BQ31" s="718"/>
      <c r="BR31" s="716">
        <v>99.6</v>
      </c>
      <c r="BS31" s="695"/>
      <c r="BT31" s="695"/>
      <c r="BU31" s="695"/>
      <c r="BV31" s="695"/>
      <c r="BW31" s="695"/>
      <c r="BX31" s="665">
        <v>98.8</v>
      </c>
      <c r="BY31" s="717"/>
      <c r="BZ31" s="717"/>
      <c r="CA31" s="717"/>
      <c r="CB31" s="718"/>
      <c r="CD31" s="724"/>
      <c r="CE31" s="725"/>
      <c r="CF31" s="674" t="s">
        <v>312</v>
      </c>
      <c r="CG31" s="675"/>
      <c r="CH31" s="675"/>
      <c r="CI31" s="675"/>
      <c r="CJ31" s="675"/>
      <c r="CK31" s="675"/>
      <c r="CL31" s="675"/>
      <c r="CM31" s="675"/>
      <c r="CN31" s="675"/>
      <c r="CO31" s="675"/>
      <c r="CP31" s="675"/>
      <c r="CQ31" s="676"/>
      <c r="CR31" s="659">
        <v>39487</v>
      </c>
      <c r="CS31" s="695"/>
      <c r="CT31" s="695"/>
      <c r="CU31" s="695"/>
      <c r="CV31" s="695"/>
      <c r="CW31" s="695"/>
      <c r="CX31" s="695"/>
      <c r="CY31" s="696"/>
      <c r="CZ31" s="664">
        <v>0.4</v>
      </c>
      <c r="DA31" s="693"/>
      <c r="DB31" s="693"/>
      <c r="DC31" s="697"/>
      <c r="DD31" s="668">
        <v>37361</v>
      </c>
      <c r="DE31" s="695"/>
      <c r="DF31" s="695"/>
      <c r="DG31" s="695"/>
      <c r="DH31" s="695"/>
      <c r="DI31" s="695"/>
      <c r="DJ31" s="695"/>
      <c r="DK31" s="696"/>
      <c r="DL31" s="668">
        <v>37361</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2">
      <c r="B32" s="656" t="s">
        <v>313</v>
      </c>
      <c r="C32" s="657"/>
      <c r="D32" s="657"/>
      <c r="E32" s="657"/>
      <c r="F32" s="657"/>
      <c r="G32" s="657"/>
      <c r="H32" s="657"/>
      <c r="I32" s="657"/>
      <c r="J32" s="657"/>
      <c r="K32" s="657"/>
      <c r="L32" s="657"/>
      <c r="M32" s="657"/>
      <c r="N32" s="657"/>
      <c r="O32" s="657"/>
      <c r="P32" s="657"/>
      <c r="Q32" s="658"/>
      <c r="R32" s="659">
        <v>423331</v>
      </c>
      <c r="S32" s="660"/>
      <c r="T32" s="660"/>
      <c r="U32" s="660"/>
      <c r="V32" s="660"/>
      <c r="W32" s="660"/>
      <c r="X32" s="660"/>
      <c r="Y32" s="661"/>
      <c r="Z32" s="662">
        <v>3.9</v>
      </c>
      <c r="AA32" s="662"/>
      <c r="AB32" s="662"/>
      <c r="AC32" s="662"/>
      <c r="AD32" s="663" t="s">
        <v>241</v>
      </c>
      <c r="AE32" s="663"/>
      <c r="AF32" s="663"/>
      <c r="AG32" s="663"/>
      <c r="AH32" s="663"/>
      <c r="AI32" s="663"/>
      <c r="AJ32" s="663"/>
      <c r="AK32" s="663"/>
      <c r="AL32" s="664" t="s">
        <v>144</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99.8</v>
      </c>
      <c r="BH32" s="729"/>
      <c r="BI32" s="729"/>
      <c r="BJ32" s="729"/>
      <c r="BK32" s="729"/>
      <c r="BL32" s="729"/>
      <c r="BM32" s="730">
        <v>99.4</v>
      </c>
      <c r="BN32" s="729"/>
      <c r="BO32" s="729"/>
      <c r="BP32" s="729"/>
      <c r="BQ32" s="731"/>
      <c r="BR32" s="728">
        <v>99.8</v>
      </c>
      <c r="BS32" s="729"/>
      <c r="BT32" s="729"/>
      <c r="BU32" s="729"/>
      <c r="BV32" s="729"/>
      <c r="BW32" s="729"/>
      <c r="BX32" s="730">
        <v>99.3</v>
      </c>
      <c r="BY32" s="729"/>
      <c r="BZ32" s="729"/>
      <c r="CA32" s="729"/>
      <c r="CB32" s="731"/>
      <c r="CD32" s="726"/>
      <c r="CE32" s="727"/>
      <c r="CF32" s="674" t="s">
        <v>315</v>
      </c>
      <c r="CG32" s="675"/>
      <c r="CH32" s="675"/>
      <c r="CI32" s="675"/>
      <c r="CJ32" s="675"/>
      <c r="CK32" s="675"/>
      <c r="CL32" s="675"/>
      <c r="CM32" s="675"/>
      <c r="CN32" s="675"/>
      <c r="CO32" s="675"/>
      <c r="CP32" s="675"/>
      <c r="CQ32" s="676"/>
      <c r="CR32" s="659" t="s">
        <v>135</v>
      </c>
      <c r="CS32" s="660"/>
      <c r="CT32" s="660"/>
      <c r="CU32" s="660"/>
      <c r="CV32" s="660"/>
      <c r="CW32" s="660"/>
      <c r="CX32" s="660"/>
      <c r="CY32" s="661"/>
      <c r="CZ32" s="664" t="s">
        <v>241</v>
      </c>
      <c r="DA32" s="693"/>
      <c r="DB32" s="693"/>
      <c r="DC32" s="697"/>
      <c r="DD32" s="668" t="s">
        <v>241</v>
      </c>
      <c r="DE32" s="660"/>
      <c r="DF32" s="660"/>
      <c r="DG32" s="660"/>
      <c r="DH32" s="660"/>
      <c r="DI32" s="660"/>
      <c r="DJ32" s="660"/>
      <c r="DK32" s="661"/>
      <c r="DL32" s="668" t="s">
        <v>135</v>
      </c>
      <c r="DM32" s="660"/>
      <c r="DN32" s="660"/>
      <c r="DO32" s="660"/>
      <c r="DP32" s="660"/>
      <c r="DQ32" s="660"/>
      <c r="DR32" s="660"/>
      <c r="DS32" s="660"/>
      <c r="DT32" s="660"/>
      <c r="DU32" s="660"/>
      <c r="DV32" s="661"/>
      <c r="DW32" s="664" t="s">
        <v>135</v>
      </c>
      <c r="DX32" s="693"/>
      <c r="DY32" s="693"/>
      <c r="DZ32" s="693"/>
      <c r="EA32" s="693"/>
      <c r="EB32" s="693"/>
      <c r="EC32" s="694"/>
    </row>
    <row r="33" spans="2:133" ht="11.25" customHeight="1" x14ac:dyDescent="0.2">
      <c r="B33" s="656" t="s">
        <v>316</v>
      </c>
      <c r="C33" s="657"/>
      <c r="D33" s="657"/>
      <c r="E33" s="657"/>
      <c r="F33" s="657"/>
      <c r="G33" s="657"/>
      <c r="H33" s="657"/>
      <c r="I33" s="657"/>
      <c r="J33" s="657"/>
      <c r="K33" s="657"/>
      <c r="L33" s="657"/>
      <c r="M33" s="657"/>
      <c r="N33" s="657"/>
      <c r="O33" s="657"/>
      <c r="P33" s="657"/>
      <c r="Q33" s="658"/>
      <c r="R33" s="659">
        <v>237186</v>
      </c>
      <c r="S33" s="660"/>
      <c r="T33" s="660"/>
      <c r="U33" s="660"/>
      <c r="V33" s="660"/>
      <c r="W33" s="660"/>
      <c r="X33" s="660"/>
      <c r="Y33" s="661"/>
      <c r="Z33" s="662">
        <v>2.2000000000000002</v>
      </c>
      <c r="AA33" s="662"/>
      <c r="AB33" s="662"/>
      <c r="AC33" s="662"/>
      <c r="AD33" s="663" t="s">
        <v>135</v>
      </c>
      <c r="AE33" s="663"/>
      <c r="AF33" s="663"/>
      <c r="AG33" s="663"/>
      <c r="AH33" s="663"/>
      <c r="AI33" s="663"/>
      <c r="AJ33" s="663"/>
      <c r="AK33" s="663"/>
      <c r="AL33" s="664" t="s">
        <v>144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4888487</v>
      </c>
      <c r="CS33" s="695"/>
      <c r="CT33" s="695"/>
      <c r="CU33" s="695"/>
      <c r="CV33" s="695"/>
      <c r="CW33" s="695"/>
      <c r="CX33" s="695"/>
      <c r="CY33" s="696"/>
      <c r="CZ33" s="664">
        <v>47.6</v>
      </c>
      <c r="DA33" s="693"/>
      <c r="DB33" s="693"/>
      <c r="DC33" s="697"/>
      <c r="DD33" s="668">
        <v>4118484</v>
      </c>
      <c r="DE33" s="695"/>
      <c r="DF33" s="695"/>
      <c r="DG33" s="695"/>
      <c r="DH33" s="695"/>
      <c r="DI33" s="695"/>
      <c r="DJ33" s="695"/>
      <c r="DK33" s="696"/>
      <c r="DL33" s="668">
        <v>2722350</v>
      </c>
      <c r="DM33" s="695"/>
      <c r="DN33" s="695"/>
      <c r="DO33" s="695"/>
      <c r="DP33" s="695"/>
      <c r="DQ33" s="695"/>
      <c r="DR33" s="695"/>
      <c r="DS33" s="695"/>
      <c r="DT33" s="695"/>
      <c r="DU33" s="695"/>
      <c r="DV33" s="696"/>
      <c r="DW33" s="664">
        <v>50.6</v>
      </c>
      <c r="DX33" s="693"/>
      <c r="DY33" s="693"/>
      <c r="DZ33" s="693"/>
      <c r="EA33" s="693"/>
      <c r="EB33" s="693"/>
      <c r="EC33" s="694"/>
    </row>
    <row r="34" spans="2:133" ht="11.25" customHeight="1" x14ac:dyDescent="0.2">
      <c r="B34" s="656" t="s">
        <v>318</v>
      </c>
      <c r="C34" s="657"/>
      <c r="D34" s="657"/>
      <c r="E34" s="657"/>
      <c r="F34" s="657"/>
      <c r="G34" s="657"/>
      <c r="H34" s="657"/>
      <c r="I34" s="657"/>
      <c r="J34" s="657"/>
      <c r="K34" s="657"/>
      <c r="L34" s="657"/>
      <c r="M34" s="657"/>
      <c r="N34" s="657"/>
      <c r="O34" s="657"/>
      <c r="P34" s="657"/>
      <c r="Q34" s="658"/>
      <c r="R34" s="659">
        <v>266746</v>
      </c>
      <c r="S34" s="660"/>
      <c r="T34" s="660"/>
      <c r="U34" s="660"/>
      <c r="V34" s="660"/>
      <c r="W34" s="660"/>
      <c r="X34" s="660"/>
      <c r="Y34" s="661"/>
      <c r="Z34" s="662">
        <v>2.5</v>
      </c>
      <c r="AA34" s="662"/>
      <c r="AB34" s="662"/>
      <c r="AC34" s="662"/>
      <c r="AD34" s="663">
        <v>113</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2357733</v>
      </c>
      <c r="CS34" s="660"/>
      <c r="CT34" s="660"/>
      <c r="CU34" s="660"/>
      <c r="CV34" s="660"/>
      <c r="CW34" s="660"/>
      <c r="CX34" s="660"/>
      <c r="CY34" s="661"/>
      <c r="CZ34" s="664">
        <v>23</v>
      </c>
      <c r="DA34" s="693"/>
      <c r="DB34" s="693"/>
      <c r="DC34" s="697"/>
      <c r="DD34" s="668">
        <v>1915913</v>
      </c>
      <c r="DE34" s="660"/>
      <c r="DF34" s="660"/>
      <c r="DG34" s="660"/>
      <c r="DH34" s="660"/>
      <c r="DI34" s="660"/>
      <c r="DJ34" s="660"/>
      <c r="DK34" s="661"/>
      <c r="DL34" s="668">
        <v>1553703</v>
      </c>
      <c r="DM34" s="660"/>
      <c r="DN34" s="660"/>
      <c r="DO34" s="660"/>
      <c r="DP34" s="660"/>
      <c r="DQ34" s="660"/>
      <c r="DR34" s="660"/>
      <c r="DS34" s="660"/>
      <c r="DT34" s="660"/>
      <c r="DU34" s="660"/>
      <c r="DV34" s="661"/>
      <c r="DW34" s="664">
        <v>28.9</v>
      </c>
      <c r="DX34" s="693"/>
      <c r="DY34" s="693"/>
      <c r="DZ34" s="693"/>
      <c r="EA34" s="693"/>
      <c r="EB34" s="693"/>
      <c r="EC34" s="694"/>
    </row>
    <row r="35" spans="2:133" ht="11.25" customHeight="1" x14ac:dyDescent="0.2">
      <c r="B35" s="656" t="s">
        <v>322</v>
      </c>
      <c r="C35" s="657"/>
      <c r="D35" s="657"/>
      <c r="E35" s="657"/>
      <c r="F35" s="657"/>
      <c r="G35" s="657"/>
      <c r="H35" s="657"/>
      <c r="I35" s="657"/>
      <c r="J35" s="657"/>
      <c r="K35" s="657"/>
      <c r="L35" s="657"/>
      <c r="M35" s="657"/>
      <c r="N35" s="657"/>
      <c r="O35" s="657"/>
      <c r="P35" s="657"/>
      <c r="Q35" s="658"/>
      <c r="R35" s="659" t="s">
        <v>135</v>
      </c>
      <c r="S35" s="660"/>
      <c r="T35" s="660"/>
      <c r="U35" s="660"/>
      <c r="V35" s="660"/>
      <c r="W35" s="660"/>
      <c r="X35" s="660"/>
      <c r="Y35" s="661"/>
      <c r="Z35" s="662" t="s">
        <v>241</v>
      </c>
      <c r="AA35" s="662"/>
      <c r="AB35" s="662"/>
      <c r="AC35" s="662"/>
      <c r="AD35" s="663" t="s">
        <v>135</v>
      </c>
      <c r="AE35" s="663"/>
      <c r="AF35" s="663"/>
      <c r="AG35" s="663"/>
      <c r="AH35" s="663"/>
      <c r="AI35" s="663"/>
      <c r="AJ35" s="663"/>
      <c r="AK35" s="663"/>
      <c r="AL35" s="664" t="s">
        <v>135</v>
      </c>
      <c r="AM35" s="665"/>
      <c r="AN35" s="665"/>
      <c r="AO35" s="666"/>
      <c r="AP35" s="214"/>
      <c r="AQ35" s="732" t="s">
        <v>323</v>
      </c>
      <c r="AR35" s="733"/>
      <c r="AS35" s="733"/>
      <c r="AT35" s="733"/>
      <c r="AU35" s="733"/>
      <c r="AV35" s="733"/>
      <c r="AW35" s="733"/>
      <c r="AX35" s="733"/>
      <c r="AY35" s="734"/>
      <c r="AZ35" s="648">
        <v>803723</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t="s">
        <v>144</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320570</v>
      </c>
      <c r="CS35" s="695"/>
      <c r="CT35" s="695"/>
      <c r="CU35" s="695"/>
      <c r="CV35" s="695"/>
      <c r="CW35" s="695"/>
      <c r="CX35" s="695"/>
      <c r="CY35" s="696"/>
      <c r="CZ35" s="664">
        <v>3.1</v>
      </c>
      <c r="DA35" s="693"/>
      <c r="DB35" s="693"/>
      <c r="DC35" s="697"/>
      <c r="DD35" s="668">
        <v>317070</v>
      </c>
      <c r="DE35" s="695"/>
      <c r="DF35" s="695"/>
      <c r="DG35" s="695"/>
      <c r="DH35" s="695"/>
      <c r="DI35" s="695"/>
      <c r="DJ35" s="695"/>
      <c r="DK35" s="696"/>
      <c r="DL35" s="668">
        <v>182325</v>
      </c>
      <c r="DM35" s="695"/>
      <c r="DN35" s="695"/>
      <c r="DO35" s="695"/>
      <c r="DP35" s="695"/>
      <c r="DQ35" s="695"/>
      <c r="DR35" s="695"/>
      <c r="DS35" s="695"/>
      <c r="DT35" s="695"/>
      <c r="DU35" s="695"/>
      <c r="DV35" s="696"/>
      <c r="DW35" s="664">
        <v>3.4</v>
      </c>
      <c r="DX35" s="693"/>
      <c r="DY35" s="693"/>
      <c r="DZ35" s="693"/>
      <c r="EA35" s="693"/>
      <c r="EB35" s="693"/>
      <c r="EC35" s="694"/>
    </row>
    <row r="36" spans="2:133" ht="11.25" customHeight="1" x14ac:dyDescent="0.2">
      <c r="B36" s="656" t="s">
        <v>326</v>
      </c>
      <c r="C36" s="657"/>
      <c r="D36" s="657"/>
      <c r="E36" s="657"/>
      <c r="F36" s="657"/>
      <c r="G36" s="657"/>
      <c r="H36" s="657"/>
      <c r="I36" s="657"/>
      <c r="J36" s="657"/>
      <c r="K36" s="657"/>
      <c r="L36" s="657"/>
      <c r="M36" s="657"/>
      <c r="N36" s="657"/>
      <c r="O36" s="657"/>
      <c r="P36" s="657"/>
      <c r="Q36" s="658"/>
      <c r="R36" s="659" t="s">
        <v>144</v>
      </c>
      <c r="S36" s="660"/>
      <c r="T36" s="660"/>
      <c r="U36" s="660"/>
      <c r="V36" s="660"/>
      <c r="W36" s="660"/>
      <c r="X36" s="660"/>
      <c r="Y36" s="661"/>
      <c r="Z36" s="662" t="s">
        <v>135</v>
      </c>
      <c r="AA36" s="662"/>
      <c r="AB36" s="662"/>
      <c r="AC36" s="662"/>
      <c r="AD36" s="663" t="s">
        <v>135</v>
      </c>
      <c r="AE36" s="663"/>
      <c r="AF36" s="663"/>
      <c r="AG36" s="663"/>
      <c r="AH36" s="663"/>
      <c r="AI36" s="663"/>
      <c r="AJ36" s="663"/>
      <c r="AK36" s="663"/>
      <c r="AL36" s="664" t="s">
        <v>241</v>
      </c>
      <c r="AM36" s="665"/>
      <c r="AN36" s="665"/>
      <c r="AO36" s="666"/>
      <c r="AQ36" s="736" t="s">
        <v>327</v>
      </c>
      <c r="AR36" s="737"/>
      <c r="AS36" s="737"/>
      <c r="AT36" s="737"/>
      <c r="AU36" s="737"/>
      <c r="AV36" s="737"/>
      <c r="AW36" s="737"/>
      <c r="AX36" s="737"/>
      <c r="AY36" s="738"/>
      <c r="AZ36" s="659">
        <v>255989</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-49247</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1103757</v>
      </c>
      <c r="CS36" s="660"/>
      <c r="CT36" s="660"/>
      <c r="CU36" s="660"/>
      <c r="CV36" s="660"/>
      <c r="CW36" s="660"/>
      <c r="CX36" s="660"/>
      <c r="CY36" s="661"/>
      <c r="CZ36" s="664">
        <v>10.8</v>
      </c>
      <c r="DA36" s="693"/>
      <c r="DB36" s="693"/>
      <c r="DC36" s="697"/>
      <c r="DD36" s="668">
        <v>987101</v>
      </c>
      <c r="DE36" s="660"/>
      <c r="DF36" s="660"/>
      <c r="DG36" s="660"/>
      <c r="DH36" s="660"/>
      <c r="DI36" s="660"/>
      <c r="DJ36" s="660"/>
      <c r="DK36" s="661"/>
      <c r="DL36" s="668">
        <v>580680</v>
      </c>
      <c r="DM36" s="660"/>
      <c r="DN36" s="660"/>
      <c r="DO36" s="660"/>
      <c r="DP36" s="660"/>
      <c r="DQ36" s="660"/>
      <c r="DR36" s="660"/>
      <c r="DS36" s="660"/>
      <c r="DT36" s="660"/>
      <c r="DU36" s="660"/>
      <c r="DV36" s="661"/>
      <c r="DW36" s="664">
        <v>10.8</v>
      </c>
      <c r="DX36" s="693"/>
      <c r="DY36" s="693"/>
      <c r="DZ36" s="693"/>
      <c r="EA36" s="693"/>
      <c r="EB36" s="693"/>
      <c r="EC36" s="694"/>
    </row>
    <row r="37" spans="2:133" ht="11.25" customHeight="1" x14ac:dyDescent="0.2">
      <c r="B37" s="656" t="s">
        <v>330</v>
      </c>
      <c r="C37" s="657"/>
      <c r="D37" s="657"/>
      <c r="E37" s="657"/>
      <c r="F37" s="657"/>
      <c r="G37" s="657"/>
      <c r="H37" s="657"/>
      <c r="I37" s="657"/>
      <c r="J37" s="657"/>
      <c r="K37" s="657"/>
      <c r="L37" s="657"/>
      <c r="M37" s="657"/>
      <c r="N37" s="657"/>
      <c r="O37" s="657"/>
      <c r="P37" s="657"/>
      <c r="Q37" s="658"/>
      <c r="R37" s="659" t="s">
        <v>241</v>
      </c>
      <c r="S37" s="660"/>
      <c r="T37" s="660"/>
      <c r="U37" s="660"/>
      <c r="V37" s="660"/>
      <c r="W37" s="660"/>
      <c r="X37" s="660"/>
      <c r="Y37" s="661"/>
      <c r="Z37" s="662" t="s">
        <v>144</v>
      </c>
      <c r="AA37" s="662"/>
      <c r="AB37" s="662"/>
      <c r="AC37" s="662"/>
      <c r="AD37" s="663" t="s">
        <v>241</v>
      </c>
      <c r="AE37" s="663"/>
      <c r="AF37" s="663"/>
      <c r="AG37" s="663"/>
      <c r="AH37" s="663"/>
      <c r="AI37" s="663"/>
      <c r="AJ37" s="663"/>
      <c r="AK37" s="663"/>
      <c r="AL37" s="664" t="s">
        <v>135</v>
      </c>
      <c r="AM37" s="665"/>
      <c r="AN37" s="665"/>
      <c r="AO37" s="666"/>
      <c r="AQ37" s="736" t="s">
        <v>331</v>
      </c>
      <c r="AR37" s="737"/>
      <c r="AS37" s="737"/>
      <c r="AT37" s="737"/>
      <c r="AU37" s="737"/>
      <c r="AV37" s="737"/>
      <c r="AW37" s="737"/>
      <c r="AX37" s="737"/>
      <c r="AY37" s="738"/>
      <c r="AZ37" s="659">
        <v>135235</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1077</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306014</v>
      </c>
      <c r="CS37" s="695"/>
      <c r="CT37" s="695"/>
      <c r="CU37" s="695"/>
      <c r="CV37" s="695"/>
      <c r="CW37" s="695"/>
      <c r="CX37" s="695"/>
      <c r="CY37" s="696"/>
      <c r="CZ37" s="664">
        <v>3</v>
      </c>
      <c r="DA37" s="693"/>
      <c r="DB37" s="693"/>
      <c r="DC37" s="697"/>
      <c r="DD37" s="668">
        <v>306014</v>
      </c>
      <c r="DE37" s="695"/>
      <c r="DF37" s="695"/>
      <c r="DG37" s="695"/>
      <c r="DH37" s="695"/>
      <c r="DI37" s="695"/>
      <c r="DJ37" s="695"/>
      <c r="DK37" s="696"/>
      <c r="DL37" s="668">
        <v>264600</v>
      </c>
      <c r="DM37" s="695"/>
      <c r="DN37" s="695"/>
      <c r="DO37" s="695"/>
      <c r="DP37" s="695"/>
      <c r="DQ37" s="695"/>
      <c r="DR37" s="695"/>
      <c r="DS37" s="695"/>
      <c r="DT37" s="695"/>
      <c r="DU37" s="695"/>
      <c r="DV37" s="696"/>
      <c r="DW37" s="664">
        <v>4.9000000000000004</v>
      </c>
      <c r="DX37" s="693"/>
      <c r="DY37" s="693"/>
      <c r="DZ37" s="693"/>
      <c r="EA37" s="693"/>
      <c r="EB37" s="693"/>
      <c r="EC37" s="694"/>
    </row>
    <row r="38" spans="2:133" ht="11.25" customHeight="1" x14ac:dyDescent="0.2">
      <c r="B38" s="704" t="s">
        <v>334</v>
      </c>
      <c r="C38" s="705"/>
      <c r="D38" s="705"/>
      <c r="E38" s="705"/>
      <c r="F38" s="705"/>
      <c r="G38" s="705"/>
      <c r="H38" s="705"/>
      <c r="I38" s="705"/>
      <c r="J38" s="705"/>
      <c r="K38" s="705"/>
      <c r="L38" s="705"/>
      <c r="M38" s="705"/>
      <c r="N38" s="705"/>
      <c r="O38" s="705"/>
      <c r="P38" s="705"/>
      <c r="Q38" s="706"/>
      <c r="R38" s="739">
        <v>10760107</v>
      </c>
      <c r="S38" s="740"/>
      <c r="T38" s="740"/>
      <c r="U38" s="740"/>
      <c r="V38" s="740"/>
      <c r="W38" s="740"/>
      <c r="X38" s="740"/>
      <c r="Y38" s="741"/>
      <c r="Z38" s="742">
        <v>100</v>
      </c>
      <c r="AA38" s="742"/>
      <c r="AB38" s="742"/>
      <c r="AC38" s="742"/>
      <c r="AD38" s="743">
        <v>5376824</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43173</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1728</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760550</v>
      </c>
      <c r="CS38" s="660"/>
      <c r="CT38" s="660"/>
      <c r="CU38" s="660"/>
      <c r="CV38" s="660"/>
      <c r="CW38" s="660"/>
      <c r="CX38" s="660"/>
      <c r="CY38" s="661"/>
      <c r="CZ38" s="664">
        <v>7.4</v>
      </c>
      <c r="DA38" s="693"/>
      <c r="DB38" s="693"/>
      <c r="DC38" s="697"/>
      <c r="DD38" s="668">
        <v>650856</v>
      </c>
      <c r="DE38" s="660"/>
      <c r="DF38" s="660"/>
      <c r="DG38" s="660"/>
      <c r="DH38" s="660"/>
      <c r="DI38" s="660"/>
      <c r="DJ38" s="660"/>
      <c r="DK38" s="661"/>
      <c r="DL38" s="668">
        <v>405642</v>
      </c>
      <c r="DM38" s="660"/>
      <c r="DN38" s="660"/>
      <c r="DO38" s="660"/>
      <c r="DP38" s="660"/>
      <c r="DQ38" s="660"/>
      <c r="DR38" s="660"/>
      <c r="DS38" s="660"/>
      <c r="DT38" s="660"/>
      <c r="DU38" s="660"/>
      <c r="DV38" s="661"/>
      <c r="DW38" s="664">
        <v>7.5</v>
      </c>
      <c r="DX38" s="693"/>
      <c r="DY38" s="693"/>
      <c r="DZ38" s="693"/>
      <c r="EA38" s="693"/>
      <c r="EB38" s="693"/>
      <c r="EC38" s="694"/>
    </row>
    <row r="39" spans="2:133" ht="11.25" customHeight="1" x14ac:dyDescent="0.2">
      <c r="AQ39" s="736" t="s">
        <v>338</v>
      </c>
      <c r="AR39" s="737"/>
      <c r="AS39" s="737"/>
      <c r="AT39" s="737"/>
      <c r="AU39" s="737"/>
      <c r="AV39" s="737"/>
      <c r="AW39" s="737"/>
      <c r="AX39" s="737"/>
      <c r="AY39" s="738"/>
      <c r="AZ39" s="659" t="s">
        <v>241</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70</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266377</v>
      </c>
      <c r="CS39" s="695"/>
      <c r="CT39" s="695"/>
      <c r="CU39" s="695"/>
      <c r="CV39" s="695"/>
      <c r="CW39" s="695"/>
      <c r="CX39" s="695"/>
      <c r="CY39" s="696"/>
      <c r="CZ39" s="664">
        <v>2.6</v>
      </c>
      <c r="DA39" s="693"/>
      <c r="DB39" s="693"/>
      <c r="DC39" s="697"/>
      <c r="DD39" s="668">
        <v>247544</v>
      </c>
      <c r="DE39" s="695"/>
      <c r="DF39" s="695"/>
      <c r="DG39" s="695"/>
      <c r="DH39" s="695"/>
      <c r="DI39" s="695"/>
      <c r="DJ39" s="695"/>
      <c r="DK39" s="696"/>
      <c r="DL39" s="668" t="s">
        <v>144</v>
      </c>
      <c r="DM39" s="695"/>
      <c r="DN39" s="695"/>
      <c r="DO39" s="695"/>
      <c r="DP39" s="695"/>
      <c r="DQ39" s="695"/>
      <c r="DR39" s="695"/>
      <c r="DS39" s="695"/>
      <c r="DT39" s="695"/>
      <c r="DU39" s="695"/>
      <c r="DV39" s="696"/>
      <c r="DW39" s="664" t="s">
        <v>135</v>
      </c>
      <c r="DX39" s="693"/>
      <c r="DY39" s="693"/>
      <c r="DZ39" s="693"/>
      <c r="EA39" s="693"/>
      <c r="EB39" s="693"/>
      <c r="EC39" s="694"/>
    </row>
    <row r="40" spans="2:133" ht="11.25" customHeight="1" x14ac:dyDescent="0.2">
      <c r="AQ40" s="736" t="s">
        <v>342</v>
      </c>
      <c r="AR40" s="737"/>
      <c r="AS40" s="737"/>
      <c r="AT40" s="737"/>
      <c r="AU40" s="737"/>
      <c r="AV40" s="737"/>
      <c r="AW40" s="737"/>
      <c r="AX40" s="737"/>
      <c r="AY40" s="738"/>
      <c r="AZ40" s="659">
        <v>100715</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113</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79500</v>
      </c>
      <c r="CS40" s="660"/>
      <c r="CT40" s="660"/>
      <c r="CU40" s="660"/>
      <c r="CV40" s="660"/>
      <c r="CW40" s="660"/>
      <c r="CX40" s="660"/>
      <c r="CY40" s="661"/>
      <c r="CZ40" s="664">
        <v>0.8</v>
      </c>
      <c r="DA40" s="693"/>
      <c r="DB40" s="693"/>
      <c r="DC40" s="697"/>
      <c r="DD40" s="668" t="s">
        <v>135</v>
      </c>
      <c r="DE40" s="660"/>
      <c r="DF40" s="660"/>
      <c r="DG40" s="660"/>
      <c r="DH40" s="660"/>
      <c r="DI40" s="660"/>
      <c r="DJ40" s="660"/>
      <c r="DK40" s="661"/>
      <c r="DL40" s="668" t="s">
        <v>135</v>
      </c>
      <c r="DM40" s="660"/>
      <c r="DN40" s="660"/>
      <c r="DO40" s="660"/>
      <c r="DP40" s="660"/>
      <c r="DQ40" s="660"/>
      <c r="DR40" s="660"/>
      <c r="DS40" s="660"/>
      <c r="DT40" s="660"/>
      <c r="DU40" s="660"/>
      <c r="DV40" s="661"/>
      <c r="DW40" s="664" t="s">
        <v>235</v>
      </c>
      <c r="DX40" s="693"/>
      <c r="DY40" s="693"/>
      <c r="DZ40" s="693"/>
      <c r="EA40" s="693"/>
      <c r="EB40" s="693"/>
      <c r="EC40" s="694"/>
    </row>
    <row r="41" spans="2:133" ht="11.25" customHeight="1" x14ac:dyDescent="0.2">
      <c r="AQ41" s="746" t="s">
        <v>345</v>
      </c>
      <c r="AR41" s="747"/>
      <c r="AS41" s="747"/>
      <c r="AT41" s="747"/>
      <c r="AU41" s="747"/>
      <c r="AV41" s="747"/>
      <c r="AW41" s="747"/>
      <c r="AX41" s="747"/>
      <c r="AY41" s="748"/>
      <c r="AZ41" s="739">
        <v>268611</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358</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135</v>
      </c>
      <c r="CS41" s="695"/>
      <c r="CT41" s="695"/>
      <c r="CU41" s="695"/>
      <c r="CV41" s="695"/>
      <c r="CW41" s="695"/>
      <c r="CX41" s="695"/>
      <c r="CY41" s="696"/>
      <c r="CZ41" s="664" t="s">
        <v>135</v>
      </c>
      <c r="DA41" s="693"/>
      <c r="DB41" s="693"/>
      <c r="DC41" s="697"/>
      <c r="DD41" s="668" t="s">
        <v>241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3096986</v>
      </c>
      <c r="CS42" s="660"/>
      <c r="CT42" s="660"/>
      <c r="CU42" s="660"/>
      <c r="CV42" s="660"/>
      <c r="CW42" s="660"/>
      <c r="CX42" s="660"/>
      <c r="CY42" s="661"/>
      <c r="CZ42" s="664">
        <v>30.2</v>
      </c>
      <c r="DA42" s="665"/>
      <c r="DB42" s="665"/>
      <c r="DC42" s="760"/>
      <c r="DD42" s="668">
        <v>2509181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91104</v>
      </c>
      <c r="CS43" s="695"/>
      <c r="CT43" s="695"/>
      <c r="CU43" s="695"/>
      <c r="CV43" s="695"/>
      <c r="CW43" s="695"/>
      <c r="CX43" s="695"/>
      <c r="CY43" s="696"/>
      <c r="CZ43" s="664">
        <v>0.9</v>
      </c>
      <c r="DA43" s="693"/>
      <c r="DB43" s="693"/>
      <c r="DC43" s="697"/>
      <c r="DD43" s="668">
        <v>91104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352</v>
      </c>
      <c r="CD44" s="771" t="s">
        <v>303</v>
      </c>
      <c r="CE44" s="772"/>
      <c r="CF44" s="656" t="s">
        <v>353</v>
      </c>
      <c r="CG44" s="657"/>
      <c r="CH44" s="657"/>
      <c r="CI44" s="657"/>
      <c r="CJ44" s="657"/>
      <c r="CK44" s="657"/>
      <c r="CL44" s="657"/>
      <c r="CM44" s="657"/>
      <c r="CN44" s="657"/>
      <c r="CO44" s="657"/>
      <c r="CP44" s="657"/>
      <c r="CQ44" s="658"/>
      <c r="CR44" s="659">
        <v>2923307</v>
      </c>
      <c r="CS44" s="660"/>
      <c r="CT44" s="660"/>
      <c r="CU44" s="660"/>
      <c r="CV44" s="660"/>
      <c r="CW44" s="660"/>
      <c r="CX44" s="660"/>
      <c r="CY44" s="661"/>
      <c r="CZ44" s="664">
        <v>28.5</v>
      </c>
      <c r="DA44" s="665"/>
      <c r="DB44" s="665"/>
      <c r="DC44" s="760"/>
      <c r="DD44" s="668">
        <v>2390458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354</v>
      </c>
      <c r="CG45" s="657"/>
      <c r="CH45" s="657"/>
      <c r="CI45" s="657"/>
      <c r="CJ45" s="657"/>
      <c r="CK45" s="657"/>
      <c r="CL45" s="657"/>
      <c r="CM45" s="657"/>
      <c r="CN45" s="657"/>
      <c r="CO45" s="657"/>
      <c r="CP45" s="657"/>
      <c r="CQ45" s="658"/>
      <c r="CR45" s="659">
        <v>410943</v>
      </c>
      <c r="CS45" s="695"/>
      <c r="CT45" s="695"/>
      <c r="CU45" s="695"/>
      <c r="CV45" s="695"/>
      <c r="CW45" s="695"/>
      <c r="CX45" s="695"/>
      <c r="CY45" s="696"/>
      <c r="CZ45" s="664">
        <v>4</v>
      </c>
      <c r="DA45" s="693"/>
      <c r="DB45" s="693"/>
      <c r="DC45" s="697"/>
      <c r="DD45" s="668">
        <v>158796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355</v>
      </c>
      <c r="CG46" s="657"/>
      <c r="CH46" s="657"/>
      <c r="CI46" s="657"/>
      <c r="CJ46" s="657"/>
      <c r="CK46" s="657"/>
      <c r="CL46" s="657"/>
      <c r="CM46" s="657"/>
      <c r="CN46" s="657"/>
      <c r="CO46" s="657"/>
      <c r="CP46" s="657"/>
      <c r="CQ46" s="658"/>
      <c r="CR46" s="659">
        <v>2495417</v>
      </c>
      <c r="CS46" s="660"/>
      <c r="CT46" s="660"/>
      <c r="CU46" s="660"/>
      <c r="CV46" s="660"/>
      <c r="CW46" s="660"/>
      <c r="CX46" s="660"/>
      <c r="CY46" s="661"/>
      <c r="CZ46" s="664">
        <v>24.3</v>
      </c>
      <c r="DA46" s="665"/>
      <c r="DB46" s="665"/>
      <c r="DC46" s="760"/>
      <c r="DD46" s="668">
        <v>2214715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356</v>
      </c>
      <c r="CG47" s="657"/>
      <c r="CH47" s="657"/>
      <c r="CI47" s="657"/>
      <c r="CJ47" s="657"/>
      <c r="CK47" s="657"/>
      <c r="CL47" s="657"/>
      <c r="CM47" s="657"/>
      <c r="CN47" s="657"/>
      <c r="CO47" s="657"/>
      <c r="CP47" s="657"/>
      <c r="CQ47" s="658"/>
      <c r="CR47" s="659">
        <v>173679</v>
      </c>
      <c r="CS47" s="695"/>
      <c r="CT47" s="695"/>
      <c r="CU47" s="695"/>
      <c r="CV47" s="695"/>
      <c r="CW47" s="695"/>
      <c r="CX47" s="695"/>
      <c r="CY47" s="696"/>
      <c r="CZ47" s="664">
        <v>1.7</v>
      </c>
      <c r="DA47" s="693"/>
      <c r="DB47" s="693"/>
      <c r="DC47" s="697"/>
      <c r="DD47" s="668">
        <v>118723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357</v>
      </c>
      <c r="CG48" s="657"/>
      <c r="CH48" s="657"/>
      <c r="CI48" s="657"/>
      <c r="CJ48" s="657"/>
      <c r="CK48" s="657"/>
      <c r="CL48" s="657"/>
      <c r="CM48" s="657"/>
      <c r="CN48" s="657"/>
      <c r="CO48" s="657"/>
      <c r="CP48" s="657"/>
      <c r="CQ48" s="658"/>
      <c r="CR48" s="659" t="s">
        <v>241</v>
      </c>
      <c r="CS48" s="660"/>
      <c r="CT48" s="660"/>
      <c r="CU48" s="660"/>
      <c r="CV48" s="660"/>
      <c r="CW48" s="660"/>
      <c r="CX48" s="660"/>
      <c r="CY48" s="661"/>
      <c r="CZ48" s="664" t="s">
        <v>144</v>
      </c>
      <c r="DA48" s="665"/>
      <c r="DB48" s="665"/>
      <c r="DC48" s="760"/>
      <c r="DD48" s="668" t="s">
        <v>235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358</v>
      </c>
      <c r="CE49" s="705"/>
      <c r="CF49" s="705"/>
      <c r="CG49" s="705"/>
      <c r="CH49" s="705"/>
      <c r="CI49" s="705"/>
      <c r="CJ49" s="705"/>
      <c r="CK49" s="705"/>
      <c r="CL49" s="705"/>
      <c r="CM49" s="705"/>
      <c r="CN49" s="705"/>
      <c r="CO49" s="705"/>
      <c r="CP49" s="705"/>
      <c r="CQ49" s="706"/>
      <c r="CR49" s="739">
        <v>10263748</v>
      </c>
      <c r="CS49" s="729"/>
      <c r="CT49" s="729"/>
      <c r="CU49" s="729"/>
      <c r="CV49" s="729"/>
      <c r="CW49" s="729"/>
      <c r="CX49" s="729"/>
      <c r="CY49" s="761"/>
      <c r="CZ49" s="744">
        <v>100</v>
      </c>
      <c r="DA49" s="762"/>
      <c r="DB49" s="762"/>
      <c r="DC49" s="763"/>
      <c r="DD49" s="764">
        <v>8380604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55Np1b91obrkEb3SFxFhduQgEZuKoHeiNVVvzPY9/1m3L8nPtr04WryiVyG8pQ3Ynoqk97/UGqU+EREnqqk2Cw==" saltValue="9wXtiCiYyRxPLiqKSqnaY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381</v>
      </c>
      <c r="C7" s="792"/>
      <c r="D7" s="792"/>
      <c r="E7" s="792"/>
      <c r="F7" s="792"/>
      <c r="G7" s="792"/>
      <c r="H7" s="792"/>
      <c r="I7" s="792"/>
      <c r="J7" s="792"/>
      <c r="K7" s="792"/>
      <c r="L7" s="792"/>
      <c r="M7" s="792"/>
      <c r="N7" s="792"/>
      <c r="O7" s="792"/>
      <c r="P7" s="793"/>
      <c r="Q7" s="794">
        <v>10760</v>
      </c>
      <c r="R7" s="795"/>
      <c r="S7" s="795"/>
      <c r="T7" s="795"/>
      <c r="U7" s="795"/>
      <c r="V7" s="795">
        <v>10264</v>
      </c>
      <c r="W7" s="795"/>
      <c r="X7" s="795"/>
      <c r="Y7" s="795"/>
      <c r="Z7" s="795"/>
      <c r="AA7" s="795">
        <v>496</v>
      </c>
      <c r="AB7" s="795"/>
      <c r="AC7" s="795"/>
      <c r="AD7" s="795"/>
      <c r="AE7" s="796"/>
      <c r="AF7" s="797">
        <v>405</v>
      </c>
      <c r="AG7" s="798"/>
      <c r="AH7" s="798"/>
      <c r="AI7" s="798"/>
      <c r="AJ7" s="799"/>
      <c r="AK7" s="834">
        <v>423</v>
      </c>
      <c r="AL7" s="835"/>
      <c r="AM7" s="835"/>
      <c r="AN7" s="835"/>
      <c r="AO7" s="835"/>
      <c r="AP7" s="835">
        <v>2205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-2</v>
      </c>
      <c r="CI7" s="832"/>
      <c r="CJ7" s="832"/>
      <c r="CK7" s="832"/>
      <c r="CL7" s="833"/>
      <c r="CM7" s="831">
        <v>106</v>
      </c>
      <c r="CN7" s="832"/>
      <c r="CO7" s="832"/>
      <c r="CP7" s="832"/>
      <c r="CQ7" s="833"/>
      <c r="CR7" s="831">
        <v>40</v>
      </c>
      <c r="CS7" s="832"/>
      <c r="CT7" s="832"/>
      <c r="CU7" s="832"/>
      <c r="CV7" s="833"/>
      <c r="CW7" s="831">
        <v>12</v>
      </c>
      <c r="CX7" s="832"/>
      <c r="CY7" s="832"/>
      <c r="CZ7" s="832"/>
      <c r="DA7" s="833"/>
      <c r="DB7" s="831">
        <v>2</v>
      </c>
      <c r="DC7" s="832"/>
      <c r="DD7" s="832"/>
      <c r="DE7" s="832"/>
      <c r="DF7" s="833"/>
      <c r="DG7" s="831" t="s">
        <v>505</v>
      </c>
      <c r="DH7" s="832"/>
      <c r="DI7" s="832"/>
      <c r="DJ7" s="832"/>
      <c r="DK7" s="833"/>
      <c r="DL7" s="831" t="s">
        <v>505</v>
      </c>
      <c r="DM7" s="832"/>
      <c r="DN7" s="832"/>
      <c r="DO7" s="832"/>
      <c r="DP7" s="833"/>
      <c r="DQ7" s="831" t="s">
        <v>505</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575</v>
      </c>
      <c r="BT8" s="829"/>
      <c r="BU8" s="829"/>
      <c r="BV8" s="829"/>
      <c r="BW8" s="829"/>
      <c r="BX8" s="829"/>
      <c r="BY8" s="829"/>
      <c r="BZ8" s="829"/>
      <c r="CA8" s="829"/>
      <c r="CB8" s="829"/>
      <c r="CC8" s="829"/>
      <c r="CD8" s="829"/>
      <c r="CE8" s="829"/>
      <c r="CF8" s="829"/>
      <c r="CG8" s="830"/>
      <c r="CH8" s="841">
        <v>-1</v>
      </c>
      <c r="CI8" s="842"/>
      <c r="CJ8" s="842"/>
      <c r="CK8" s="842"/>
      <c r="CL8" s="843"/>
      <c r="CM8" s="841">
        <v>19</v>
      </c>
      <c r="CN8" s="842"/>
      <c r="CO8" s="842"/>
      <c r="CP8" s="842"/>
      <c r="CQ8" s="843"/>
      <c r="CR8" s="841">
        <v>10</v>
      </c>
      <c r="CS8" s="842"/>
      <c r="CT8" s="842"/>
      <c r="CU8" s="842"/>
      <c r="CV8" s="843"/>
      <c r="CW8" s="841" t="s">
        <v>565</v>
      </c>
      <c r="CX8" s="842"/>
      <c r="CY8" s="842"/>
      <c r="CZ8" s="842"/>
      <c r="DA8" s="843"/>
      <c r="DB8" s="841">
        <v>132</v>
      </c>
      <c r="DC8" s="842"/>
      <c r="DD8" s="842"/>
      <c r="DE8" s="842"/>
      <c r="DF8" s="843"/>
      <c r="DG8" s="841" t="s">
        <v>505</v>
      </c>
      <c r="DH8" s="842"/>
      <c r="DI8" s="842"/>
      <c r="DJ8" s="842"/>
      <c r="DK8" s="843"/>
      <c r="DL8" s="841" t="s">
        <v>505</v>
      </c>
      <c r="DM8" s="842"/>
      <c r="DN8" s="842"/>
      <c r="DO8" s="842"/>
      <c r="DP8" s="843"/>
      <c r="DQ8" s="841" t="s">
        <v>505</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576</v>
      </c>
      <c r="BT9" s="829"/>
      <c r="BU9" s="829"/>
      <c r="BV9" s="829"/>
      <c r="BW9" s="829"/>
      <c r="BX9" s="829"/>
      <c r="BY9" s="829"/>
      <c r="BZ9" s="829"/>
      <c r="CA9" s="829"/>
      <c r="CB9" s="829"/>
      <c r="CC9" s="829"/>
      <c r="CD9" s="829"/>
      <c r="CE9" s="829"/>
      <c r="CF9" s="829"/>
      <c r="CG9" s="830"/>
      <c r="CH9" s="841">
        <v>-7</v>
      </c>
      <c r="CI9" s="842"/>
      <c r="CJ9" s="842"/>
      <c r="CK9" s="842"/>
      <c r="CL9" s="843"/>
      <c r="CM9" s="841">
        <v>696</v>
      </c>
      <c r="CN9" s="842"/>
      <c r="CO9" s="842"/>
      <c r="CP9" s="842"/>
      <c r="CQ9" s="843"/>
      <c r="CR9" s="841">
        <v>285</v>
      </c>
      <c r="CS9" s="842"/>
      <c r="CT9" s="842"/>
      <c r="CU9" s="842"/>
      <c r="CV9" s="843"/>
      <c r="CW9" s="841">
        <v>38</v>
      </c>
      <c r="CX9" s="842"/>
      <c r="CY9" s="842"/>
      <c r="CZ9" s="842"/>
      <c r="DA9" s="843"/>
      <c r="DB9" s="841">
        <v>850</v>
      </c>
      <c r="DC9" s="842"/>
      <c r="DD9" s="842"/>
      <c r="DE9" s="842"/>
      <c r="DF9" s="843"/>
      <c r="DG9" s="841" t="s">
        <v>505</v>
      </c>
      <c r="DH9" s="842"/>
      <c r="DI9" s="842"/>
      <c r="DJ9" s="842"/>
      <c r="DK9" s="843"/>
      <c r="DL9" s="841" t="s">
        <v>505</v>
      </c>
      <c r="DM9" s="842"/>
      <c r="DN9" s="842"/>
      <c r="DO9" s="842"/>
      <c r="DP9" s="843"/>
      <c r="DQ9" s="841" t="s">
        <v>505</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577</v>
      </c>
      <c r="BT10" s="829"/>
      <c r="BU10" s="829"/>
      <c r="BV10" s="829"/>
      <c r="BW10" s="829"/>
      <c r="BX10" s="829"/>
      <c r="BY10" s="829"/>
      <c r="BZ10" s="829"/>
      <c r="CA10" s="829"/>
      <c r="CB10" s="829"/>
      <c r="CC10" s="829"/>
      <c r="CD10" s="829"/>
      <c r="CE10" s="829"/>
      <c r="CF10" s="829"/>
      <c r="CG10" s="830"/>
      <c r="CH10" s="841">
        <v>1</v>
      </c>
      <c r="CI10" s="842"/>
      <c r="CJ10" s="842"/>
      <c r="CK10" s="842"/>
      <c r="CL10" s="843"/>
      <c r="CM10" s="841">
        <v>34</v>
      </c>
      <c r="CN10" s="842"/>
      <c r="CO10" s="842"/>
      <c r="CP10" s="842"/>
      <c r="CQ10" s="843"/>
      <c r="CR10" s="841">
        <v>29</v>
      </c>
      <c r="CS10" s="842"/>
      <c r="CT10" s="842"/>
      <c r="CU10" s="842"/>
      <c r="CV10" s="843"/>
      <c r="CW10" s="841">
        <v>13</v>
      </c>
      <c r="CX10" s="842"/>
      <c r="CY10" s="842"/>
      <c r="CZ10" s="842"/>
      <c r="DA10" s="843"/>
      <c r="DB10" s="841" t="s">
        <v>565</v>
      </c>
      <c r="DC10" s="842"/>
      <c r="DD10" s="842"/>
      <c r="DE10" s="842"/>
      <c r="DF10" s="843"/>
      <c r="DG10" s="841" t="s">
        <v>505</v>
      </c>
      <c r="DH10" s="842"/>
      <c r="DI10" s="842"/>
      <c r="DJ10" s="842"/>
      <c r="DK10" s="843"/>
      <c r="DL10" s="841" t="s">
        <v>505</v>
      </c>
      <c r="DM10" s="842"/>
      <c r="DN10" s="842"/>
      <c r="DO10" s="842"/>
      <c r="DP10" s="843"/>
      <c r="DQ10" s="841" t="s">
        <v>505</v>
      </c>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578</v>
      </c>
      <c r="BT11" s="829"/>
      <c r="BU11" s="829"/>
      <c r="BV11" s="829"/>
      <c r="BW11" s="829"/>
      <c r="BX11" s="829"/>
      <c r="BY11" s="829"/>
      <c r="BZ11" s="829"/>
      <c r="CA11" s="829"/>
      <c r="CB11" s="829"/>
      <c r="CC11" s="829"/>
      <c r="CD11" s="829"/>
      <c r="CE11" s="829"/>
      <c r="CF11" s="829"/>
      <c r="CG11" s="830"/>
      <c r="CH11" s="841">
        <v>1</v>
      </c>
      <c r="CI11" s="842"/>
      <c r="CJ11" s="842"/>
      <c r="CK11" s="842"/>
      <c r="CL11" s="843"/>
      <c r="CM11" s="841">
        <v>30</v>
      </c>
      <c r="CN11" s="842"/>
      <c r="CO11" s="842"/>
      <c r="CP11" s="842"/>
      <c r="CQ11" s="843"/>
      <c r="CR11" s="841">
        <v>14</v>
      </c>
      <c r="CS11" s="842"/>
      <c r="CT11" s="842"/>
      <c r="CU11" s="842"/>
      <c r="CV11" s="843"/>
      <c r="CW11" s="841">
        <v>1</v>
      </c>
      <c r="CX11" s="842"/>
      <c r="CY11" s="842"/>
      <c r="CZ11" s="842"/>
      <c r="DA11" s="843"/>
      <c r="DB11" s="841" t="s">
        <v>565</v>
      </c>
      <c r="DC11" s="842"/>
      <c r="DD11" s="842"/>
      <c r="DE11" s="842"/>
      <c r="DF11" s="843"/>
      <c r="DG11" s="841" t="s">
        <v>505</v>
      </c>
      <c r="DH11" s="842"/>
      <c r="DI11" s="842"/>
      <c r="DJ11" s="842"/>
      <c r="DK11" s="843"/>
      <c r="DL11" s="841" t="s">
        <v>505</v>
      </c>
      <c r="DM11" s="842"/>
      <c r="DN11" s="842"/>
      <c r="DO11" s="842"/>
      <c r="DP11" s="843"/>
      <c r="DQ11" s="841" t="s">
        <v>505</v>
      </c>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579</v>
      </c>
      <c r="BT12" s="829"/>
      <c r="BU12" s="829"/>
      <c r="BV12" s="829"/>
      <c r="BW12" s="829"/>
      <c r="BX12" s="829"/>
      <c r="BY12" s="829"/>
      <c r="BZ12" s="829"/>
      <c r="CA12" s="829"/>
      <c r="CB12" s="829"/>
      <c r="CC12" s="829"/>
      <c r="CD12" s="829"/>
      <c r="CE12" s="829"/>
      <c r="CF12" s="829"/>
      <c r="CG12" s="830"/>
      <c r="CH12" s="841">
        <v>14</v>
      </c>
      <c r="CI12" s="842"/>
      <c r="CJ12" s="842"/>
      <c r="CK12" s="842"/>
      <c r="CL12" s="843"/>
      <c r="CM12" s="841">
        <v>135</v>
      </c>
      <c r="CN12" s="842"/>
      <c r="CO12" s="842"/>
      <c r="CP12" s="842"/>
      <c r="CQ12" s="843"/>
      <c r="CR12" s="841">
        <v>84</v>
      </c>
      <c r="CS12" s="842"/>
      <c r="CT12" s="842"/>
      <c r="CU12" s="842"/>
      <c r="CV12" s="843"/>
      <c r="CW12" s="841">
        <v>54</v>
      </c>
      <c r="CX12" s="842"/>
      <c r="CY12" s="842"/>
      <c r="CZ12" s="842"/>
      <c r="DA12" s="843"/>
      <c r="DB12" s="841">
        <v>56</v>
      </c>
      <c r="DC12" s="842"/>
      <c r="DD12" s="842"/>
      <c r="DE12" s="842"/>
      <c r="DF12" s="843"/>
      <c r="DG12" s="841" t="s">
        <v>505</v>
      </c>
      <c r="DH12" s="842"/>
      <c r="DI12" s="842"/>
      <c r="DJ12" s="842"/>
      <c r="DK12" s="843"/>
      <c r="DL12" s="841" t="s">
        <v>505</v>
      </c>
      <c r="DM12" s="842"/>
      <c r="DN12" s="842"/>
      <c r="DO12" s="842"/>
      <c r="DP12" s="843"/>
      <c r="DQ12" s="841" t="s">
        <v>505</v>
      </c>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383</v>
      </c>
      <c r="B23" s="850" t="s">
        <v>384</v>
      </c>
      <c r="C23" s="851"/>
      <c r="D23" s="851"/>
      <c r="E23" s="851"/>
      <c r="F23" s="851"/>
      <c r="G23" s="851"/>
      <c r="H23" s="851"/>
      <c r="I23" s="851"/>
      <c r="J23" s="851"/>
      <c r="K23" s="851"/>
      <c r="L23" s="851"/>
      <c r="M23" s="851"/>
      <c r="N23" s="851"/>
      <c r="O23" s="851"/>
      <c r="P23" s="852"/>
      <c r="Q23" s="853">
        <v>10760</v>
      </c>
      <c r="R23" s="854"/>
      <c r="S23" s="854"/>
      <c r="T23" s="854"/>
      <c r="U23" s="854"/>
      <c r="V23" s="854">
        <v>10264</v>
      </c>
      <c r="W23" s="854"/>
      <c r="X23" s="854"/>
      <c r="Y23" s="854"/>
      <c r="Z23" s="854"/>
      <c r="AA23" s="854">
        <v>496</v>
      </c>
      <c r="AB23" s="854"/>
      <c r="AC23" s="854"/>
      <c r="AD23" s="854"/>
      <c r="AE23" s="855"/>
      <c r="AF23" s="856">
        <v>405</v>
      </c>
      <c r="AG23" s="854"/>
      <c r="AH23" s="854"/>
      <c r="AI23" s="854"/>
      <c r="AJ23" s="857"/>
      <c r="AK23" s="858"/>
      <c r="AL23" s="859"/>
      <c r="AM23" s="859"/>
      <c r="AN23" s="859"/>
      <c r="AO23" s="859"/>
      <c r="AP23" s="854">
        <v>2205</v>
      </c>
      <c r="AQ23" s="854"/>
      <c r="AR23" s="854"/>
      <c r="AS23" s="854"/>
      <c r="AT23" s="854"/>
      <c r="AU23" s="860"/>
      <c r="AV23" s="860"/>
      <c r="AW23" s="860"/>
      <c r="AX23" s="860"/>
      <c r="AY23" s="861"/>
      <c r="AZ23" s="869" t="s">
        <v>135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364</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395</v>
      </c>
      <c r="C28" s="792"/>
      <c r="D28" s="792"/>
      <c r="E28" s="792"/>
      <c r="F28" s="792"/>
      <c r="G28" s="792"/>
      <c r="H28" s="792"/>
      <c r="I28" s="792"/>
      <c r="J28" s="792"/>
      <c r="K28" s="792"/>
      <c r="L28" s="792"/>
      <c r="M28" s="792"/>
      <c r="N28" s="792"/>
      <c r="O28" s="792"/>
      <c r="P28" s="793"/>
      <c r="Q28" s="882">
        <v>89</v>
      </c>
      <c r="R28" s="883"/>
      <c r="S28" s="883"/>
      <c r="T28" s="883"/>
      <c r="U28" s="883"/>
      <c r="V28" s="883">
        <v>89</v>
      </c>
      <c r="W28" s="883"/>
      <c r="X28" s="883"/>
      <c r="Y28" s="883"/>
      <c r="Z28" s="883"/>
      <c r="AA28" s="883">
        <v>0</v>
      </c>
      <c r="AB28" s="883"/>
      <c r="AC28" s="883"/>
      <c r="AD28" s="883"/>
      <c r="AE28" s="884"/>
      <c r="AF28" s="885">
        <v>0</v>
      </c>
      <c r="AG28" s="883"/>
      <c r="AH28" s="883"/>
      <c r="AI28" s="883"/>
      <c r="AJ28" s="886"/>
      <c r="AK28" s="887">
        <v>27</v>
      </c>
      <c r="AL28" s="878"/>
      <c r="AM28" s="878"/>
      <c r="AN28" s="878"/>
      <c r="AO28" s="878"/>
      <c r="AP28" s="878" t="s">
        <v>565</v>
      </c>
      <c r="AQ28" s="878"/>
      <c r="AR28" s="878"/>
      <c r="AS28" s="878"/>
      <c r="AT28" s="878"/>
      <c r="AU28" s="878" t="s">
        <v>565</v>
      </c>
      <c r="AV28" s="878"/>
      <c r="AW28" s="878"/>
      <c r="AX28" s="878"/>
      <c r="AY28" s="878"/>
      <c r="AZ28" s="879" t="s">
        <v>565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396</v>
      </c>
      <c r="C29" s="816"/>
      <c r="D29" s="816"/>
      <c r="E29" s="816"/>
      <c r="F29" s="816"/>
      <c r="G29" s="816"/>
      <c r="H29" s="816"/>
      <c r="I29" s="816"/>
      <c r="J29" s="816"/>
      <c r="K29" s="816"/>
      <c r="L29" s="816"/>
      <c r="M29" s="816"/>
      <c r="N29" s="816"/>
      <c r="O29" s="816"/>
      <c r="P29" s="817"/>
      <c r="Q29" s="818">
        <v>997</v>
      </c>
      <c r="R29" s="819"/>
      <c r="S29" s="819"/>
      <c r="T29" s="819"/>
      <c r="U29" s="819"/>
      <c r="V29" s="819">
        <v>997</v>
      </c>
      <c r="W29" s="819"/>
      <c r="X29" s="819"/>
      <c r="Y29" s="819"/>
      <c r="Z29" s="819"/>
      <c r="AA29" s="819" t="s">
        <v>565</v>
      </c>
      <c r="AB29" s="819"/>
      <c r="AC29" s="819"/>
      <c r="AD29" s="819"/>
      <c r="AE29" s="820"/>
      <c r="AF29" s="821" t="s">
        <v>397</v>
      </c>
      <c r="AG29" s="822"/>
      <c r="AH29" s="822"/>
      <c r="AI29" s="822"/>
      <c r="AJ29" s="823"/>
      <c r="AK29" s="890">
        <v>87</v>
      </c>
      <c r="AL29" s="891"/>
      <c r="AM29" s="891"/>
      <c r="AN29" s="891"/>
      <c r="AO29" s="891"/>
      <c r="AP29" s="891" t="s">
        <v>565</v>
      </c>
      <c r="AQ29" s="891"/>
      <c r="AR29" s="891"/>
      <c r="AS29" s="891"/>
      <c r="AT29" s="891"/>
      <c r="AU29" s="891" t="s">
        <v>565</v>
      </c>
      <c r="AV29" s="891"/>
      <c r="AW29" s="891"/>
      <c r="AX29" s="891"/>
      <c r="AY29" s="891"/>
      <c r="AZ29" s="892" t="s">
        <v>565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398</v>
      </c>
      <c r="C30" s="816"/>
      <c r="D30" s="816"/>
      <c r="E30" s="816"/>
      <c r="F30" s="816"/>
      <c r="G30" s="816"/>
      <c r="H30" s="816"/>
      <c r="I30" s="816"/>
      <c r="J30" s="816"/>
      <c r="K30" s="816"/>
      <c r="L30" s="816"/>
      <c r="M30" s="816"/>
      <c r="N30" s="816"/>
      <c r="O30" s="816"/>
      <c r="P30" s="817"/>
      <c r="Q30" s="818">
        <v>95</v>
      </c>
      <c r="R30" s="819"/>
      <c r="S30" s="819"/>
      <c r="T30" s="819"/>
      <c r="U30" s="819"/>
      <c r="V30" s="819">
        <v>95</v>
      </c>
      <c r="W30" s="819"/>
      <c r="X30" s="819"/>
      <c r="Y30" s="819"/>
      <c r="Z30" s="819"/>
      <c r="AA30" s="819" t="s">
        <v>565</v>
      </c>
      <c r="AB30" s="819"/>
      <c r="AC30" s="819"/>
      <c r="AD30" s="819"/>
      <c r="AE30" s="820"/>
      <c r="AF30" s="821" t="s">
        <v>399</v>
      </c>
      <c r="AG30" s="822"/>
      <c r="AH30" s="822"/>
      <c r="AI30" s="822"/>
      <c r="AJ30" s="823"/>
      <c r="AK30" s="890">
        <v>11</v>
      </c>
      <c r="AL30" s="891"/>
      <c r="AM30" s="891"/>
      <c r="AN30" s="891"/>
      <c r="AO30" s="891"/>
      <c r="AP30" s="891">
        <v>5</v>
      </c>
      <c r="AQ30" s="891"/>
      <c r="AR30" s="891"/>
      <c r="AS30" s="891"/>
      <c r="AT30" s="891"/>
      <c r="AU30" s="891">
        <v>0</v>
      </c>
      <c r="AV30" s="891"/>
      <c r="AW30" s="891"/>
      <c r="AX30" s="891"/>
      <c r="AY30" s="891"/>
      <c r="AZ30" s="892" t="s">
        <v>565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400</v>
      </c>
      <c r="C31" s="816"/>
      <c r="D31" s="816"/>
      <c r="E31" s="816"/>
      <c r="F31" s="816"/>
      <c r="G31" s="816"/>
      <c r="H31" s="816"/>
      <c r="I31" s="816"/>
      <c r="J31" s="816"/>
      <c r="K31" s="816"/>
      <c r="L31" s="816"/>
      <c r="M31" s="816"/>
      <c r="N31" s="816"/>
      <c r="O31" s="816"/>
      <c r="P31" s="817"/>
      <c r="Q31" s="818">
        <v>921</v>
      </c>
      <c r="R31" s="819"/>
      <c r="S31" s="819"/>
      <c r="T31" s="819"/>
      <c r="U31" s="819"/>
      <c r="V31" s="819">
        <v>902</v>
      </c>
      <c r="W31" s="819"/>
      <c r="X31" s="819"/>
      <c r="Y31" s="819"/>
      <c r="Z31" s="819"/>
      <c r="AA31" s="819">
        <v>19</v>
      </c>
      <c r="AB31" s="819"/>
      <c r="AC31" s="819"/>
      <c r="AD31" s="819"/>
      <c r="AE31" s="820"/>
      <c r="AF31" s="821">
        <v>19</v>
      </c>
      <c r="AG31" s="822"/>
      <c r="AH31" s="822"/>
      <c r="AI31" s="822"/>
      <c r="AJ31" s="823"/>
      <c r="AK31" s="890">
        <v>151</v>
      </c>
      <c r="AL31" s="891"/>
      <c r="AM31" s="891"/>
      <c r="AN31" s="891"/>
      <c r="AO31" s="891"/>
      <c r="AP31" s="891" t="s">
        <v>565</v>
      </c>
      <c r="AQ31" s="891"/>
      <c r="AR31" s="891"/>
      <c r="AS31" s="891"/>
      <c r="AT31" s="891"/>
      <c r="AU31" s="891" t="s">
        <v>565</v>
      </c>
      <c r="AV31" s="891"/>
      <c r="AW31" s="891"/>
      <c r="AX31" s="891"/>
      <c r="AY31" s="891"/>
      <c r="AZ31" s="892" t="s">
        <v>565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401</v>
      </c>
      <c r="C32" s="816"/>
      <c r="D32" s="816"/>
      <c r="E32" s="816"/>
      <c r="F32" s="816"/>
      <c r="G32" s="816"/>
      <c r="H32" s="816"/>
      <c r="I32" s="816"/>
      <c r="J32" s="816"/>
      <c r="K32" s="816"/>
      <c r="L32" s="816"/>
      <c r="M32" s="816"/>
      <c r="N32" s="816"/>
      <c r="O32" s="816"/>
      <c r="P32" s="817"/>
      <c r="Q32" s="818">
        <v>4</v>
      </c>
      <c r="R32" s="819"/>
      <c r="S32" s="819"/>
      <c r="T32" s="819"/>
      <c r="U32" s="819"/>
      <c r="V32" s="819">
        <v>4</v>
      </c>
      <c r="W32" s="819"/>
      <c r="X32" s="819"/>
      <c r="Y32" s="819"/>
      <c r="Z32" s="819"/>
      <c r="AA32" s="819" t="s">
        <v>565</v>
      </c>
      <c r="AB32" s="819"/>
      <c r="AC32" s="819"/>
      <c r="AD32" s="819"/>
      <c r="AE32" s="820"/>
      <c r="AF32" s="821" t="s">
        <v>397</v>
      </c>
      <c r="AG32" s="822"/>
      <c r="AH32" s="822"/>
      <c r="AI32" s="822"/>
      <c r="AJ32" s="823"/>
      <c r="AK32" s="890">
        <v>1</v>
      </c>
      <c r="AL32" s="891"/>
      <c r="AM32" s="891"/>
      <c r="AN32" s="891"/>
      <c r="AO32" s="891"/>
      <c r="AP32" s="891" t="s">
        <v>565</v>
      </c>
      <c r="AQ32" s="891"/>
      <c r="AR32" s="891"/>
      <c r="AS32" s="891"/>
      <c r="AT32" s="891"/>
      <c r="AU32" s="891" t="s">
        <v>565</v>
      </c>
      <c r="AV32" s="891"/>
      <c r="AW32" s="891"/>
      <c r="AX32" s="891"/>
      <c r="AY32" s="891"/>
      <c r="AZ32" s="892" t="s">
        <v>565</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402</v>
      </c>
      <c r="C33" s="816"/>
      <c r="D33" s="816"/>
      <c r="E33" s="816"/>
      <c r="F33" s="816"/>
      <c r="G33" s="816"/>
      <c r="H33" s="816"/>
      <c r="I33" s="816"/>
      <c r="J33" s="816"/>
      <c r="K33" s="816"/>
      <c r="L33" s="816"/>
      <c r="M33" s="816"/>
      <c r="N33" s="816"/>
      <c r="O33" s="816"/>
      <c r="P33" s="817"/>
      <c r="Q33" s="818">
        <v>267</v>
      </c>
      <c r="R33" s="819"/>
      <c r="S33" s="819"/>
      <c r="T33" s="819"/>
      <c r="U33" s="819"/>
      <c r="V33" s="819">
        <v>267</v>
      </c>
      <c r="W33" s="819"/>
      <c r="X33" s="819"/>
      <c r="Y33" s="819"/>
      <c r="Z33" s="819"/>
      <c r="AA33" s="819" t="s">
        <v>565</v>
      </c>
      <c r="AB33" s="819"/>
      <c r="AC33" s="819"/>
      <c r="AD33" s="819"/>
      <c r="AE33" s="820"/>
      <c r="AF33" s="821" t="s">
        <v>397</v>
      </c>
      <c r="AG33" s="822"/>
      <c r="AH33" s="822"/>
      <c r="AI33" s="822"/>
      <c r="AJ33" s="823"/>
      <c r="AK33" s="890">
        <v>135</v>
      </c>
      <c r="AL33" s="891"/>
      <c r="AM33" s="891"/>
      <c r="AN33" s="891"/>
      <c r="AO33" s="891"/>
      <c r="AP33" s="891">
        <v>405</v>
      </c>
      <c r="AQ33" s="891"/>
      <c r="AR33" s="891"/>
      <c r="AS33" s="891"/>
      <c r="AT33" s="891"/>
      <c r="AU33" s="891">
        <v>292</v>
      </c>
      <c r="AV33" s="891"/>
      <c r="AW33" s="891"/>
      <c r="AX33" s="891"/>
      <c r="AY33" s="891"/>
      <c r="AZ33" s="892" t="s">
        <v>565</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404</v>
      </c>
      <c r="C34" s="816"/>
      <c r="D34" s="816"/>
      <c r="E34" s="816"/>
      <c r="F34" s="816"/>
      <c r="G34" s="816"/>
      <c r="H34" s="816"/>
      <c r="I34" s="816"/>
      <c r="J34" s="816"/>
      <c r="K34" s="816"/>
      <c r="L34" s="816"/>
      <c r="M34" s="816"/>
      <c r="N34" s="816"/>
      <c r="O34" s="816"/>
      <c r="P34" s="817"/>
      <c r="Q34" s="818">
        <v>276</v>
      </c>
      <c r="R34" s="819"/>
      <c r="S34" s="819"/>
      <c r="T34" s="819"/>
      <c r="U34" s="819"/>
      <c r="V34" s="819">
        <v>276</v>
      </c>
      <c r="W34" s="819"/>
      <c r="X34" s="819"/>
      <c r="Y34" s="819"/>
      <c r="Z34" s="819"/>
      <c r="AA34" s="819" t="s">
        <v>565</v>
      </c>
      <c r="AB34" s="819"/>
      <c r="AC34" s="819"/>
      <c r="AD34" s="819"/>
      <c r="AE34" s="820"/>
      <c r="AF34" s="821" t="s">
        <v>135</v>
      </c>
      <c r="AG34" s="822"/>
      <c r="AH34" s="822"/>
      <c r="AI34" s="822"/>
      <c r="AJ34" s="823"/>
      <c r="AK34" s="890">
        <v>185</v>
      </c>
      <c r="AL34" s="891"/>
      <c r="AM34" s="891"/>
      <c r="AN34" s="891"/>
      <c r="AO34" s="891"/>
      <c r="AP34" s="891">
        <v>708</v>
      </c>
      <c r="AQ34" s="891"/>
      <c r="AR34" s="891"/>
      <c r="AS34" s="891"/>
      <c r="AT34" s="891"/>
      <c r="AU34" s="891">
        <v>708</v>
      </c>
      <c r="AV34" s="891"/>
      <c r="AW34" s="891"/>
      <c r="AX34" s="891"/>
      <c r="AY34" s="891"/>
      <c r="AZ34" s="892" t="s">
        <v>565</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405</v>
      </c>
      <c r="C35" s="816"/>
      <c r="D35" s="816"/>
      <c r="E35" s="816"/>
      <c r="F35" s="816"/>
      <c r="G35" s="816"/>
      <c r="H35" s="816"/>
      <c r="I35" s="816"/>
      <c r="J35" s="816"/>
      <c r="K35" s="816"/>
      <c r="L35" s="816"/>
      <c r="M35" s="816"/>
      <c r="N35" s="816"/>
      <c r="O35" s="816"/>
      <c r="P35" s="817"/>
      <c r="Q35" s="818">
        <v>125</v>
      </c>
      <c r="R35" s="819"/>
      <c r="S35" s="819"/>
      <c r="T35" s="819"/>
      <c r="U35" s="819"/>
      <c r="V35" s="819">
        <v>125</v>
      </c>
      <c r="W35" s="819"/>
      <c r="X35" s="819"/>
      <c r="Y35" s="819"/>
      <c r="Z35" s="819"/>
      <c r="AA35" s="819" t="s">
        <v>565</v>
      </c>
      <c r="AB35" s="819"/>
      <c r="AC35" s="819"/>
      <c r="AD35" s="819"/>
      <c r="AE35" s="820"/>
      <c r="AF35" s="821" t="s">
        <v>135</v>
      </c>
      <c r="AG35" s="822"/>
      <c r="AH35" s="822"/>
      <c r="AI35" s="822"/>
      <c r="AJ35" s="823"/>
      <c r="AK35" s="890">
        <v>71</v>
      </c>
      <c r="AL35" s="891"/>
      <c r="AM35" s="891"/>
      <c r="AN35" s="891"/>
      <c r="AO35" s="891"/>
      <c r="AP35" s="891">
        <v>474</v>
      </c>
      <c r="AQ35" s="891"/>
      <c r="AR35" s="891"/>
      <c r="AS35" s="891"/>
      <c r="AT35" s="891"/>
      <c r="AU35" s="891">
        <v>474</v>
      </c>
      <c r="AV35" s="891"/>
      <c r="AW35" s="891"/>
      <c r="AX35" s="891"/>
      <c r="AY35" s="891"/>
      <c r="AZ35" s="892" t="s">
        <v>565</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383</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v>
      </c>
      <c r="AG63" s="902"/>
      <c r="AH63" s="902"/>
      <c r="AI63" s="902"/>
      <c r="AJ63" s="903"/>
      <c r="AK63" s="904"/>
      <c r="AL63" s="899"/>
      <c r="AM63" s="899"/>
      <c r="AN63" s="899"/>
      <c r="AO63" s="899"/>
      <c r="AP63" s="902">
        <v>1592</v>
      </c>
      <c r="AQ63" s="902"/>
      <c r="AR63" s="902"/>
      <c r="AS63" s="902"/>
      <c r="AT63" s="902"/>
      <c r="AU63" s="902">
        <v>1474</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388</v>
      </c>
      <c r="W66" s="778"/>
      <c r="X66" s="778"/>
      <c r="Y66" s="778"/>
      <c r="Z66" s="779"/>
      <c r="AA66" s="777" t="s">
        <v>389</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566</v>
      </c>
      <c r="C68" s="930"/>
      <c r="D68" s="930"/>
      <c r="E68" s="930"/>
      <c r="F68" s="930"/>
      <c r="G68" s="930"/>
      <c r="H68" s="930"/>
      <c r="I68" s="930"/>
      <c r="J68" s="930"/>
      <c r="K68" s="930"/>
      <c r="L68" s="930"/>
      <c r="M68" s="930"/>
      <c r="N68" s="930"/>
      <c r="O68" s="930"/>
      <c r="P68" s="931"/>
      <c r="Q68" s="932">
        <v>9275</v>
      </c>
      <c r="R68" s="926"/>
      <c r="S68" s="926"/>
      <c r="T68" s="926"/>
      <c r="U68" s="926"/>
      <c r="V68" s="926">
        <v>9420</v>
      </c>
      <c r="W68" s="926"/>
      <c r="X68" s="926"/>
      <c r="Y68" s="926"/>
      <c r="Z68" s="926"/>
      <c r="AA68" s="926">
        <v>-145</v>
      </c>
      <c r="AB68" s="926"/>
      <c r="AC68" s="926"/>
      <c r="AD68" s="926"/>
      <c r="AE68" s="926"/>
      <c r="AF68" s="926">
        <v>268</v>
      </c>
      <c r="AG68" s="926"/>
      <c r="AH68" s="926"/>
      <c r="AI68" s="926"/>
      <c r="AJ68" s="926"/>
      <c r="AK68" s="926" t="s">
        <v>565</v>
      </c>
      <c r="AL68" s="926"/>
      <c r="AM68" s="926"/>
      <c r="AN68" s="926"/>
      <c r="AO68" s="926"/>
      <c r="AP68" s="926">
        <v>9612</v>
      </c>
      <c r="AQ68" s="926"/>
      <c r="AR68" s="926"/>
      <c r="AS68" s="926"/>
      <c r="AT68" s="926"/>
      <c r="AU68" s="926">
        <v>188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567</v>
      </c>
      <c r="C69" s="934"/>
      <c r="D69" s="934"/>
      <c r="E69" s="934"/>
      <c r="F69" s="934"/>
      <c r="G69" s="934"/>
      <c r="H69" s="934"/>
      <c r="I69" s="934"/>
      <c r="J69" s="934"/>
      <c r="K69" s="934"/>
      <c r="L69" s="934"/>
      <c r="M69" s="934"/>
      <c r="N69" s="934"/>
      <c r="O69" s="934"/>
      <c r="P69" s="935"/>
      <c r="Q69" s="936">
        <v>1488</v>
      </c>
      <c r="R69" s="891"/>
      <c r="S69" s="891"/>
      <c r="T69" s="891"/>
      <c r="U69" s="891"/>
      <c r="V69" s="891">
        <v>1462</v>
      </c>
      <c r="W69" s="891"/>
      <c r="X69" s="891"/>
      <c r="Y69" s="891"/>
      <c r="Z69" s="891"/>
      <c r="AA69" s="891">
        <v>26</v>
      </c>
      <c r="AB69" s="891"/>
      <c r="AC69" s="891"/>
      <c r="AD69" s="891"/>
      <c r="AE69" s="891"/>
      <c r="AF69" s="891">
        <v>26</v>
      </c>
      <c r="AG69" s="891"/>
      <c r="AH69" s="891"/>
      <c r="AI69" s="891"/>
      <c r="AJ69" s="891"/>
      <c r="AK69" s="891">
        <v>20</v>
      </c>
      <c r="AL69" s="891"/>
      <c r="AM69" s="891"/>
      <c r="AN69" s="891"/>
      <c r="AO69" s="891"/>
      <c r="AP69" s="891">
        <v>659</v>
      </c>
      <c r="AQ69" s="891"/>
      <c r="AR69" s="891"/>
      <c r="AS69" s="891"/>
      <c r="AT69" s="891"/>
      <c r="AU69" s="891">
        <v>88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568</v>
      </c>
      <c r="C70" s="934"/>
      <c r="D70" s="934"/>
      <c r="E70" s="934"/>
      <c r="F70" s="934"/>
      <c r="G70" s="934"/>
      <c r="H70" s="934"/>
      <c r="I70" s="934"/>
      <c r="J70" s="934"/>
      <c r="K70" s="934"/>
      <c r="L70" s="934"/>
      <c r="M70" s="934"/>
      <c r="N70" s="934"/>
      <c r="O70" s="934"/>
      <c r="P70" s="935"/>
      <c r="Q70" s="936">
        <v>144</v>
      </c>
      <c r="R70" s="891"/>
      <c r="S70" s="891"/>
      <c r="T70" s="891"/>
      <c r="U70" s="891"/>
      <c r="V70" s="891">
        <v>133</v>
      </c>
      <c r="W70" s="891"/>
      <c r="X70" s="891"/>
      <c r="Y70" s="891"/>
      <c r="Z70" s="891"/>
      <c r="AA70" s="891">
        <v>11</v>
      </c>
      <c r="AB70" s="891"/>
      <c r="AC70" s="891"/>
      <c r="AD70" s="891"/>
      <c r="AE70" s="891"/>
      <c r="AF70" s="891">
        <v>11</v>
      </c>
      <c r="AG70" s="891"/>
      <c r="AH70" s="891"/>
      <c r="AI70" s="891"/>
      <c r="AJ70" s="891"/>
      <c r="AK70" s="891">
        <v>14</v>
      </c>
      <c r="AL70" s="891"/>
      <c r="AM70" s="891"/>
      <c r="AN70" s="891"/>
      <c r="AO70" s="891"/>
      <c r="AP70" s="891" t="s">
        <v>505</v>
      </c>
      <c r="AQ70" s="891"/>
      <c r="AR70" s="891"/>
      <c r="AS70" s="891"/>
      <c r="AT70" s="891"/>
      <c r="AU70" s="891" t="s">
        <v>505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569</v>
      </c>
      <c r="C71" s="934"/>
      <c r="D71" s="934"/>
      <c r="E71" s="934"/>
      <c r="F71" s="934"/>
      <c r="G71" s="934"/>
      <c r="H71" s="934"/>
      <c r="I71" s="934"/>
      <c r="J71" s="934"/>
      <c r="K71" s="934"/>
      <c r="L71" s="934"/>
      <c r="M71" s="934"/>
      <c r="N71" s="934"/>
      <c r="O71" s="934"/>
      <c r="P71" s="935"/>
      <c r="Q71" s="936">
        <v>924</v>
      </c>
      <c r="R71" s="891"/>
      <c r="S71" s="891"/>
      <c r="T71" s="891"/>
      <c r="U71" s="891"/>
      <c r="V71" s="891">
        <v>922</v>
      </c>
      <c r="W71" s="891"/>
      <c r="X71" s="891"/>
      <c r="Y71" s="891"/>
      <c r="Z71" s="891"/>
      <c r="AA71" s="891">
        <v>1</v>
      </c>
      <c r="AB71" s="891"/>
      <c r="AC71" s="891"/>
      <c r="AD71" s="891"/>
      <c r="AE71" s="891"/>
      <c r="AF71" s="891">
        <v>1</v>
      </c>
      <c r="AG71" s="891"/>
      <c r="AH71" s="891"/>
      <c r="AI71" s="891"/>
      <c r="AJ71" s="891"/>
      <c r="AK71" s="891">
        <v>448</v>
      </c>
      <c r="AL71" s="891"/>
      <c r="AM71" s="891"/>
      <c r="AN71" s="891"/>
      <c r="AO71" s="891"/>
      <c r="AP71" s="891" t="s">
        <v>505</v>
      </c>
      <c r="AQ71" s="891"/>
      <c r="AR71" s="891"/>
      <c r="AS71" s="891"/>
      <c r="AT71" s="891"/>
      <c r="AU71" s="891" t="s">
        <v>505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570</v>
      </c>
      <c r="C72" s="934"/>
      <c r="D72" s="934"/>
      <c r="E72" s="934"/>
      <c r="F72" s="934"/>
      <c r="G72" s="934"/>
      <c r="H72" s="934"/>
      <c r="I72" s="934"/>
      <c r="J72" s="934"/>
      <c r="K72" s="934"/>
      <c r="L72" s="934"/>
      <c r="M72" s="934"/>
      <c r="N72" s="934"/>
      <c r="O72" s="934"/>
      <c r="P72" s="935"/>
      <c r="Q72" s="936">
        <v>487</v>
      </c>
      <c r="R72" s="891"/>
      <c r="S72" s="891"/>
      <c r="T72" s="891"/>
      <c r="U72" s="891"/>
      <c r="V72" s="891">
        <v>459</v>
      </c>
      <c r="W72" s="891"/>
      <c r="X72" s="891"/>
      <c r="Y72" s="891"/>
      <c r="Z72" s="891"/>
      <c r="AA72" s="891">
        <v>28</v>
      </c>
      <c r="AB72" s="891"/>
      <c r="AC72" s="891"/>
      <c r="AD72" s="891"/>
      <c r="AE72" s="891"/>
      <c r="AF72" s="891">
        <v>28</v>
      </c>
      <c r="AG72" s="891"/>
      <c r="AH72" s="891"/>
      <c r="AI72" s="891"/>
      <c r="AJ72" s="891"/>
      <c r="AK72" s="891" t="s">
        <v>505</v>
      </c>
      <c r="AL72" s="891"/>
      <c r="AM72" s="891"/>
      <c r="AN72" s="891"/>
      <c r="AO72" s="891"/>
      <c r="AP72" s="891" t="s">
        <v>505</v>
      </c>
      <c r="AQ72" s="891"/>
      <c r="AR72" s="891"/>
      <c r="AS72" s="891"/>
      <c r="AT72" s="891"/>
      <c r="AU72" s="891" t="s">
        <v>505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571</v>
      </c>
      <c r="C73" s="934"/>
      <c r="D73" s="934"/>
      <c r="E73" s="934"/>
      <c r="F73" s="934"/>
      <c r="G73" s="934"/>
      <c r="H73" s="934"/>
      <c r="I73" s="934"/>
      <c r="J73" s="934"/>
      <c r="K73" s="934"/>
      <c r="L73" s="934"/>
      <c r="M73" s="934"/>
      <c r="N73" s="934"/>
      <c r="O73" s="934"/>
      <c r="P73" s="935"/>
      <c r="Q73" s="936">
        <v>106301</v>
      </c>
      <c r="R73" s="891"/>
      <c r="S73" s="891"/>
      <c r="T73" s="891"/>
      <c r="U73" s="891"/>
      <c r="V73" s="891">
        <v>103914</v>
      </c>
      <c r="W73" s="891"/>
      <c r="X73" s="891"/>
      <c r="Y73" s="891"/>
      <c r="Z73" s="891"/>
      <c r="AA73" s="891">
        <v>2387</v>
      </c>
      <c r="AB73" s="891"/>
      <c r="AC73" s="891"/>
      <c r="AD73" s="891"/>
      <c r="AE73" s="891"/>
      <c r="AF73" s="891">
        <v>2387</v>
      </c>
      <c r="AG73" s="891"/>
      <c r="AH73" s="891"/>
      <c r="AI73" s="891"/>
      <c r="AJ73" s="891"/>
      <c r="AK73" s="891" t="s">
        <v>586</v>
      </c>
      <c r="AL73" s="891"/>
      <c r="AM73" s="891"/>
      <c r="AN73" s="891"/>
      <c r="AO73" s="891"/>
      <c r="AP73" s="891" t="s">
        <v>505</v>
      </c>
      <c r="AQ73" s="891"/>
      <c r="AR73" s="891"/>
      <c r="AS73" s="891"/>
      <c r="AT73" s="891"/>
      <c r="AU73" s="891" t="s">
        <v>505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572</v>
      </c>
      <c r="C74" s="934"/>
      <c r="D74" s="934"/>
      <c r="E74" s="934"/>
      <c r="F74" s="934"/>
      <c r="G74" s="934"/>
      <c r="H74" s="934"/>
      <c r="I74" s="934"/>
      <c r="J74" s="934"/>
      <c r="K74" s="934"/>
      <c r="L74" s="934"/>
      <c r="M74" s="934"/>
      <c r="N74" s="934"/>
      <c r="O74" s="934"/>
      <c r="P74" s="935"/>
      <c r="Q74" s="936">
        <v>3942</v>
      </c>
      <c r="R74" s="891"/>
      <c r="S74" s="891"/>
      <c r="T74" s="891"/>
      <c r="U74" s="891"/>
      <c r="V74" s="891">
        <v>3921</v>
      </c>
      <c r="W74" s="891"/>
      <c r="X74" s="891"/>
      <c r="Y74" s="891"/>
      <c r="Z74" s="891"/>
      <c r="AA74" s="891">
        <v>21</v>
      </c>
      <c r="AB74" s="891"/>
      <c r="AC74" s="891"/>
      <c r="AD74" s="891"/>
      <c r="AE74" s="891"/>
      <c r="AF74" s="891">
        <v>21</v>
      </c>
      <c r="AG74" s="891"/>
      <c r="AH74" s="891"/>
      <c r="AI74" s="891"/>
      <c r="AJ74" s="891"/>
      <c r="AK74" s="891">
        <v>1371</v>
      </c>
      <c r="AL74" s="891"/>
      <c r="AM74" s="891"/>
      <c r="AN74" s="891"/>
      <c r="AO74" s="891"/>
      <c r="AP74" s="891" t="s">
        <v>505</v>
      </c>
      <c r="AQ74" s="891"/>
      <c r="AR74" s="891"/>
      <c r="AS74" s="891"/>
      <c r="AT74" s="891"/>
      <c r="AU74" s="891" t="s">
        <v>505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573</v>
      </c>
      <c r="C75" s="934"/>
      <c r="D75" s="934"/>
      <c r="E75" s="934"/>
      <c r="F75" s="934"/>
      <c r="G75" s="934"/>
      <c r="H75" s="934"/>
      <c r="I75" s="934"/>
      <c r="J75" s="934"/>
      <c r="K75" s="934"/>
      <c r="L75" s="934"/>
      <c r="M75" s="934"/>
      <c r="N75" s="934"/>
      <c r="O75" s="934"/>
      <c r="P75" s="935"/>
      <c r="Q75" s="939">
        <v>101</v>
      </c>
      <c r="R75" s="940"/>
      <c r="S75" s="940"/>
      <c r="T75" s="940"/>
      <c r="U75" s="890"/>
      <c r="V75" s="941">
        <v>99</v>
      </c>
      <c r="W75" s="940"/>
      <c r="X75" s="940"/>
      <c r="Y75" s="940"/>
      <c r="Z75" s="890"/>
      <c r="AA75" s="941">
        <v>3</v>
      </c>
      <c r="AB75" s="940"/>
      <c r="AC75" s="940"/>
      <c r="AD75" s="940"/>
      <c r="AE75" s="890"/>
      <c r="AF75" s="941">
        <v>3</v>
      </c>
      <c r="AG75" s="940"/>
      <c r="AH75" s="940"/>
      <c r="AI75" s="940"/>
      <c r="AJ75" s="890"/>
      <c r="AK75" s="891">
        <v>2</v>
      </c>
      <c r="AL75" s="891"/>
      <c r="AM75" s="891"/>
      <c r="AN75" s="891"/>
      <c r="AO75" s="891"/>
      <c r="AP75" s="891" t="s">
        <v>505</v>
      </c>
      <c r="AQ75" s="891"/>
      <c r="AR75" s="891"/>
      <c r="AS75" s="891"/>
      <c r="AT75" s="891"/>
      <c r="AU75" s="891" t="s">
        <v>505</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580</v>
      </c>
      <c r="C76" s="934"/>
      <c r="D76" s="934"/>
      <c r="E76" s="934"/>
      <c r="F76" s="934"/>
      <c r="G76" s="934"/>
      <c r="H76" s="934"/>
      <c r="I76" s="934"/>
      <c r="J76" s="934"/>
      <c r="K76" s="934"/>
      <c r="L76" s="934"/>
      <c r="M76" s="934"/>
      <c r="N76" s="934"/>
      <c r="O76" s="934"/>
      <c r="P76" s="935"/>
      <c r="Q76" s="939">
        <v>75</v>
      </c>
      <c r="R76" s="940"/>
      <c r="S76" s="940"/>
      <c r="T76" s="940"/>
      <c r="U76" s="890"/>
      <c r="V76" s="941">
        <v>52</v>
      </c>
      <c r="W76" s="940"/>
      <c r="X76" s="940"/>
      <c r="Y76" s="940"/>
      <c r="Z76" s="890"/>
      <c r="AA76" s="941">
        <v>23</v>
      </c>
      <c r="AB76" s="940"/>
      <c r="AC76" s="940"/>
      <c r="AD76" s="940"/>
      <c r="AE76" s="890"/>
      <c r="AF76" s="941">
        <v>23</v>
      </c>
      <c r="AG76" s="940"/>
      <c r="AH76" s="940"/>
      <c r="AI76" s="940"/>
      <c r="AJ76" s="890"/>
      <c r="AK76" s="891" t="s">
        <v>505</v>
      </c>
      <c r="AL76" s="891"/>
      <c r="AM76" s="891"/>
      <c r="AN76" s="891"/>
      <c r="AO76" s="891"/>
      <c r="AP76" s="891" t="s">
        <v>505</v>
      </c>
      <c r="AQ76" s="891"/>
      <c r="AR76" s="891"/>
      <c r="AS76" s="891"/>
      <c r="AT76" s="891"/>
      <c r="AU76" s="891" t="s">
        <v>505</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383</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2771</v>
      </c>
      <c r="AG88" s="902"/>
      <c r="AH88" s="902"/>
      <c r="AI88" s="902"/>
      <c r="AJ88" s="902"/>
      <c r="AK88" s="899"/>
      <c r="AL88" s="899"/>
      <c r="AM88" s="899"/>
      <c r="AN88" s="899"/>
      <c r="AO88" s="899"/>
      <c r="AP88" s="902">
        <v>10271</v>
      </c>
      <c r="AQ88" s="902"/>
      <c r="AR88" s="902"/>
      <c r="AS88" s="902"/>
      <c r="AT88" s="902"/>
      <c r="AU88" s="902">
        <v>276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462</v>
      </c>
      <c r="CS102" s="910"/>
      <c r="CT102" s="910"/>
      <c r="CU102" s="910"/>
      <c r="CV102" s="953"/>
      <c r="CW102" s="952">
        <v>118</v>
      </c>
      <c r="CX102" s="910"/>
      <c r="CY102" s="910"/>
      <c r="CZ102" s="910"/>
      <c r="DA102" s="953"/>
      <c r="DB102" s="952">
        <v>1040</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302</v>
      </c>
      <c r="AG109" s="955"/>
      <c r="AH109" s="955"/>
      <c r="AI109" s="955"/>
      <c r="AJ109" s="956"/>
      <c r="AK109" s="954" t="s">
        <v>301</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302</v>
      </c>
      <c r="BW109" s="955"/>
      <c r="BX109" s="955"/>
      <c r="BY109" s="955"/>
      <c r="BZ109" s="956"/>
      <c r="CA109" s="954" t="s">
        <v>301</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302</v>
      </c>
      <c r="DM109" s="955"/>
      <c r="DN109" s="955"/>
      <c r="DO109" s="955"/>
      <c r="DP109" s="956"/>
      <c r="DQ109" s="954" t="s">
        <v>301</v>
      </c>
      <c r="DR109" s="955"/>
      <c r="DS109" s="955"/>
      <c r="DT109" s="955"/>
      <c r="DU109" s="956"/>
      <c r="DV109" s="954" t="s">
        <v>426</v>
      </c>
      <c r="DW109" s="955"/>
      <c r="DX109" s="955"/>
      <c r="DY109" s="955"/>
      <c r="DZ109" s="957"/>
    </row>
    <row r="110" spans="1:131" s="226" customFormat="1" ht="26.25" customHeight="1" x14ac:dyDescent="0.2">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346252</v>
      </c>
      <c r="AB110" s="962"/>
      <c r="AC110" s="962"/>
      <c r="AD110" s="962"/>
      <c r="AE110" s="963"/>
      <c r="AF110" s="964">
        <v>318848</v>
      </c>
      <c r="AG110" s="962"/>
      <c r="AH110" s="962"/>
      <c r="AI110" s="962"/>
      <c r="AJ110" s="963"/>
      <c r="AK110" s="964">
        <v>289931</v>
      </c>
      <c r="AL110" s="962"/>
      <c r="AM110" s="962"/>
      <c r="AN110" s="962"/>
      <c r="AO110" s="963"/>
      <c r="AP110" s="965">
        <v>6.2</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2728509</v>
      </c>
      <c r="BR110" s="997"/>
      <c r="BS110" s="997"/>
      <c r="BT110" s="997"/>
      <c r="BU110" s="997"/>
      <c r="BV110" s="997">
        <v>2455092</v>
      </c>
      <c r="BW110" s="997"/>
      <c r="BX110" s="997"/>
      <c r="BY110" s="997"/>
      <c r="BZ110" s="997"/>
      <c r="CA110" s="997">
        <v>2204648</v>
      </c>
      <c r="CB110" s="997"/>
      <c r="CC110" s="997"/>
      <c r="CD110" s="997"/>
      <c r="CE110" s="997"/>
      <c r="CF110" s="1011">
        <v>47.4</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184165</v>
      </c>
      <c r="DH110" s="997"/>
      <c r="DI110" s="997"/>
      <c r="DJ110" s="997"/>
      <c r="DK110" s="997"/>
      <c r="DL110" s="997">
        <v>122846</v>
      </c>
      <c r="DM110" s="997"/>
      <c r="DN110" s="997"/>
      <c r="DO110" s="997"/>
      <c r="DP110" s="997"/>
      <c r="DQ110" s="997">
        <v>61459</v>
      </c>
      <c r="DR110" s="997"/>
      <c r="DS110" s="997"/>
      <c r="DT110" s="997"/>
      <c r="DU110" s="997"/>
      <c r="DV110" s="998">
        <v>1.3</v>
      </c>
      <c r="DW110" s="998"/>
      <c r="DX110" s="998"/>
      <c r="DY110" s="998"/>
      <c r="DZ110" s="999"/>
    </row>
    <row r="111" spans="1:131" s="226" customFormat="1" ht="26.25" customHeight="1" x14ac:dyDescent="0.2">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135</v>
      </c>
      <c r="AB111" s="1004"/>
      <c r="AC111" s="1004"/>
      <c r="AD111" s="1004"/>
      <c r="AE111" s="1005"/>
      <c r="AF111" s="1006" t="s">
        <v>433</v>
      </c>
      <c r="AG111" s="1004"/>
      <c r="AH111" s="1004"/>
      <c r="AI111" s="1004"/>
      <c r="AJ111" s="1005"/>
      <c r="AK111" s="1006" t="s">
        <v>135</v>
      </c>
      <c r="AL111" s="1004"/>
      <c r="AM111" s="1004"/>
      <c r="AN111" s="1004"/>
      <c r="AO111" s="1005"/>
      <c r="AP111" s="1007" t="s">
        <v>135</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246632</v>
      </c>
      <c r="BR111" s="990"/>
      <c r="BS111" s="990"/>
      <c r="BT111" s="990"/>
      <c r="BU111" s="990"/>
      <c r="BV111" s="990">
        <v>154611</v>
      </c>
      <c r="BW111" s="990"/>
      <c r="BX111" s="990"/>
      <c r="BY111" s="990"/>
      <c r="BZ111" s="990"/>
      <c r="CA111" s="990">
        <v>74322</v>
      </c>
      <c r="CB111" s="990"/>
      <c r="CC111" s="990"/>
      <c r="CD111" s="990"/>
      <c r="CE111" s="990"/>
      <c r="CF111" s="984">
        <v>1.6</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135</v>
      </c>
      <c r="DH111" s="990"/>
      <c r="DI111" s="990"/>
      <c r="DJ111" s="990"/>
      <c r="DK111" s="990"/>
      <c r="DL111" s="990" t="s">
        <v>433</v>
      </c>
      <c r="DM111" s="990"/>
      <c r="DN111" s="990"/>
      <c r="DO111" s="990"/>
      <c r="DP111" s="990"/>
      <c r="DQ111" s="990" t="s">
        <v>135</v>
      </c>
      <c r="DR111" s="990"/>
      <c r="DS111" s="990"/>
      <c r="DT111" s="990"/>
      <c r="DU111" s="990"/>
      <c r="DV111" s="991" t="s">
        <v>135</v>
      </c>
      <c r="DW111" s="991"/>
      <c r="DX111" s="991"/>
      <c r="DY111" s="991"/>
      <c r="DZ111" s="992"/>
    </row>
    <row r="112" spans="1:131" s="226" customFormat="1" ht="26.25" customHeight="1" x14ac:dyDescent="0.2">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135</v>
      </c>
      <c r="AB112" s="1029"/>
      <c r="AC112" s="1029"/>
      <c r="AD112" s="1029"/>
      <c r="AE112" s="1030"/>
      <c r="AF112" s="1031" t="s">
        <v>135</v>
      </c>
      <c r="AG112" s="1029"/>
      <c r="AH112" s="1029"/>
      <c r="AI112" s="1029"/>
      <c r="AJ112" s="1030"/>
      <c r="AK112" s="1031" t="s">
        <v>135</v>
      </c>
      <c r="AL112" s="1029"/>
      <c r="AM112" s="1029"/>
      <c r="AN112" s="1029"/>
      <c r="AO112" s="1030"/>
      <c r="AP112" s="1032" t="s">
        <v>135</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1863561</v>
      </c>
      <c r="BR112" s="990"/>
      <c r="BS112" s="990"/>
      <c r="BT112" s="990"/>
      <c r="BU112" s="990"/>
      <c r="BV112" s="990">
        <v>1640744</v>
      </c>
      <c r="BW112" s="990"/>
      <c r="BX112" s="990"/>
      <c r="BY112" s="990"/>
      <c r="BZ112" s="990"/>
      <c r="CA112" s="990">
        <v>1474837</v>
      </c>
      <c r="CB112" s="990"/>
      <c r="CC112" s="990"/>
      <c r="CD112" s="990"/>
      <c r="CE112" s="990"/>
      <c r="CF112" s="984">
        <v>31.7</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433</v>
      </c>
      <c r="DH112" s="990"/>
      <c r="DI112" s="990"/>
      <c r="DJ112" s="990"/>
      <c r="DK112" s="990"/>
      <c r="DL112" s="990" t="s">
        <v>433</v>
      </c>
      <c r="DM112" s="990"/>
      <c r="DN112" s="990"/>
      <c r="DO112" s="990"/>
      <c r="DP112" s="990"/>
      <c r="DQ112" s="990" t="s">
        <v>135</v>
      </c>
      <c r="DR112" s="990"/>
      <c r="DS112" s="990"/>
      <c r="DT112" s="990"/>
      <c r="DU112" s="990"/>
      <c r="DV112" s="991" t="s">
        <v>135</v>
      </c>
      <c r="DW112" s="991"/>
      <c r="DX112" s="991"/>
      <c r="DY112" s="991"/>
      <c r="DZ112" s="992"/>
    </row>
    <row r="113" spans="1:130" s="226" customFormat="1" ht="26.25" customHeight="1" x14ac:dyDescent="0.2">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199623</v>
      </c>
      <c r="AB113" s="1004"/>
      <c r="AC113" s="1004"/>
      <c r="AD113" s="1004"/>
      <c r="AE113" s="1005"/>
      <c r="AF113" s="1006">
        <v>185053</v>
      </c>
      <c r="AG113" s="1004"/>
      <c r="AH113" s="1004"/>
      <c r="AI113" s="1004"/>
      <c r="AJ113" s="1005"/>
      <c r="AK113" s="1006">
        <v>187624</v>
      </c>
      <c r="AL113" s="1004"/>
      <c r="AM113" s="1004"/>
      <c r="AN113" s="1004"/>
      <c r="AO113" s="1005"/>
      <c r="AP113" s="1007">
        <v>4</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293276</v>
      </c>
      <c r="BR113" s="990"/>
      <c r="BS113" s="990"/>
      <c r="BT113" s="990"/>
      <c r="BU113" s="990"/>
      <c r="BV113" s="990">
        <v>274384</v>
      </c>
      <c r="BW113" s="990"/>
      <c r="BX113" s="990"/>
      <c r="BY113" s="990"/>
      <c r="BZ113" s="990"/>
      <c r="CA113" s="990">
        <v>275243</v>
      </c>
      <c r="CB113" s="990"/>
      <c r="CC113" s="990"/>
      <c r="CD113" s="990"/>
      <c r="CE113" s="990"/>
      <c r="CF113" s="984">
        <v>5.9</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135</v>
      </c>
      <c r="DH113" s="1029"/>
      <c r="DI113" s="1029"/>
      <c r="DJ113" s="1029"/>
      <c r="DK113" s="1030"/>
      <c r="DL113" s="1031" t="s">
        <v>135</v>
      </c>
      <c r="DM113" s="1029"/>
      <c r="DN113" s="1029"/>
      <c r="DO113" s="1029"/>
      <c r="DP113" s="1030"/>
      <c r="DQ113" s="1031" t="s">
        <v>135</v>
      </c>
      <c r="DR113" s="1029"/>
      <c r="DS113" s="1029"/>
      <c r="DT113" s="1029"/>
      <c r="DU113" s="1030"/>
      <c r="DV113" s="1032" t="s">
        <v>135</v>
      </c>
      <c r="DW113" s="1033"/>
      <c r="DX113" s="1033"/>
      <c r="DY113" s="1033"/>
      <c r="DZ113" s="1034"/>
    </row>
    <row r="114" spans="1:130" s="226" customFormat="1" ht="26.25" customHeight="1" x14ac:dyDescent="0.2">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37674</v>
      </c>
      <c r="AB114" s="1029"/>
      <c r="AC114" s="1029"/>
      <c r="AD114" s="1029"/>
      <c r="AE114" s="1030"/>
      <c r="AF114" s="1031">
        <v>38564</v>
      </c>
      <c r="AG114" s="1029"/>
      <c r="AH114" s="1029"/>
      <c r="AI114" s="1029"/>
      <c r="AJ114" s="1030"/>
      <c r="AK114" s="1031">
        <v>36355</v>
      </c>
      <c r="AL114" s="1029"/>
      <c r="AM114" s="1029"/>
      <c r="AN114" s="1029"/>
      <c r="AO114" s="1030"/>
      <c r="AP114" s="1032">
        <v>0.8</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1292427</v>
      </c>
      <c r="BR114" s="990"/>
      <c r="BS114" s="990"/>
      <c r="BT114" s="990"/>
      <c r="BU114" s="990"/>
      <c r="BV114" s="990">
        <v>1293724</v>
      </c>
      <c r="BW114" s="990"/>
      <c r="BX114" s="990"/>
      <c r="BY114" s="990"/>
      <c r="BZ114" s="990"/>
      <c r="CA114" s="990">
        <v>1268006</v>
      </c>
      <c r="CB114" s="990"/>
      <c r="CC114" s="990"/>
      <c r="CD114" s="990"/>
      <c r="CE114" s="990"/>
      <c r="CF114" s="984">
        <v>27.3</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135</v>
      </c>
      <c r="DH114" s="1029"/>
      <c r="DI114" s="1029"/>
      <c r="DJ114" s="1029"/>
      <c r="DK114" s="1030"/>
      <c r="DL114" s="1031" t="s">
        <v>433</v>
      </c>
      <c r="DM114" s="1029"/>
      <c r="DN114" s="1029"/>
      <c r="DO114" s="1029"/>
      <c r="DP114" s="1030"/>
      <c r="DQ114" s="1031" t="s">
        <v>135</v>
      </c>
      <c r="DR114" s="1029"/>
      <c r="DS114" s="1029"/>
      <c r="DT114" s="1029"/>
      <c r="DU114" s="1030"/>
      <c r="DV114" s="1032" t="s">
        <v>135</v>
      </c>
      <c r="DW114" s="1033"/>
      <c r="DX114" s="1033"/>
      <c r="DY114" s="1033"/>
      <c r="DZ114" s="1034"/>
    </row>
    <row r="115" spans="1:130" s="226" customFormat="1" ht="26.25" customHeight="1" x14ac:dyDescent="0.2">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31502</v>
      </c>
      <c r="AB115" s="1004"/>
      <c r="AC115" s="1004"/>
      <c r="AD115" s="1004"/>
      <c r="AE115" s="1005"/>
      <c r="AF115" s="1006">
        <v>30702</v>
      </c>
      <c r="AG115" s="1004"/>
      <c r="AH115" s="1004"/>
      <c r="AI115" s="1004"/>
      <c r="AJ115" s="1005"/>
      <c r="AK115" s="1006">
        <v>18902</v>
      </c>
      <c r="AL115" s="1004"/>
      <c r="AM115" s="1004"/>
      <c r="AN115" s="1004"/>
      <c r="AO115" s="1005"/>
      <c r="AP115" s="1007">
        <v>0.4</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135</v>
      </c>
      <c r="BR115" s="990"/>
      <c r="BS115" s="990"/>
      <c r="BT115" s="990"/>
      <c r="BU115" s="990"/>
      <c r="BV115" s="990" t="s">
        <v>433</v>
      </c>
      <c r="BW115" s="990"/>
      <c r="BX115" s="990"/>
      <c r="BY115" s="990"/>
      <c r="BZ115" s="990"/>
      <c r="CA115" s="990" t="s">
        <v>433</v>
      </c>
      <c r="CB115" s="990"/>
      <c r="CC115" s="990"/>
      <c r="CD115" s="990"/>
      <c r="CE115" s="990"/>
      <c r="CF115" s="984" t="s">
        <v>135</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135</v>
      </c>
      <c r="DH115" s="1029"/>
      <c r="DI115" s="1029"/>
      <c r="DJ115" s="1029"/>
      <c r="DK115" s="1030"/>
      <c r="DL115" s="1031" t="s">
        <v>135</v>
      </c>
      <c r="DM115" s="1029"/>
      <c r="DN115" s="1029"/>
      <c r="DO115" s="1029"/>
      <c r="DP115" s="1030"/>
      <c r="DQ115" s="1031" t="s">
        <v>135</v>
      </c>
      <c r="DR115" s="1029"/>
      <c r="DS115" s="1029"/>
      <c r="DT115" s="1029"/>
      <c r="DU115" s="1030"/>
      <c r="DV115" s="1032" t="s">
        <v>135</v>
      </c>
      <c r="DW115" s="1033"/>
      <c r="DX115" s="1033"/>
      <c r="DY115" s="1033"/>
      <c r="DZ115" s="1034"/>
    </row>
    <row r="116" spans="1:130" s="226" customFormat="1" ht="26.25" customHeight="1" x14ac:dyDescent="0.2">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135</v>
      </c>
      <c r="AB116" s="1029"/>
      <c r="AC116" s="1029"/>
      <c r="AD116" s="1029"/>
      <c r="AE116" s="1030"/>
      <c r="AF116" s="1031" t="s">
        <v>135</v>
      </c>
      <c r="AG116" s="1029"/>
      <c r="AH116" s="1029"/>
      <c r="AI116" s="1029"/>
      <c r="AJ116" s="1030"/>
      <c r="AK116" s="1031" t="s">
        <v>135</v>
      </c>
      <c r="AL116" s="1029"/>
      <c r="AM116" s="1029"/>
      <c r="AN116" s="1029"/>
      <c r="AO116" s="1030"/>
      <c r="AP116" s="1032" t="s">
        <v>433</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135</v>
      </c>
      <c r="BR116" s="990"/>
      <c r="BS116" s="990"/>
      <c r="BT116" s="990"/>
      <c r="BU116" s="990"/>
      <c r="BV116" s="990" t="s">
        <v>135</v>
      </c>
      <c r="BW116" s="990"/>
      <c r="BX116" s="990"/>
      <c r="BY116" s="990"/>
      <c r="BZ116" s="990"/>
      <c r="CA116" s="990" t="s">
        <v>135</v>
      </c>
      <c r="CB116" s="990"/>
      <c r="CC116" s="990"/>
      <c r="CD116" s="990"/>
      <c r="CE116" s="990"/>
      <c r="CF116" s="984" t="s">
        <v>135</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135</v>
      </c>
      <c r="DM116" s="1029"/>
      <c r="DN116" s="1029"/>
      <c r="DO116" s="1029"/>
      <c r="DP116" s="1030"/>
      <c r="DQ116" s="1031" t="s">
        <v>135</v>
      </c>
      <c r="DR116" s="1029"/>
      <c r="DS116" s="1029"/>
      <c r="DT116" s="1029"/>
      <c r="DU116" s="1030"/>
      <c r="DV116" s="1032" t="s">
        <v>135</v>
      </c>
      <c r="DW116" s="1033"/>
      <c r="DX116" s="1033"/>
      <c r="DY116" s="1033"/>
      <c r="DZ116" s="1034"/>
    </row>
    <row r="117" spans="1:130" s="226" customFormat="1" ht="26.25" customHeight="1" x14ac:dyDescent="0.2">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615051</v>
      </c>
      <c r="AB117" s="1047"/>
      <c r="AC117" s="1047"/>
      <c r="AD117" s="1047"/>
      <c r="AE117" s="1048"/>
      <c r="AF117" s="1049">
        <v>573167</v>
      </c>
      <c r="AG117" s="1047"/>
      <c r="AH117" s="1047"/>
      <c r="AI117" s="1047"/>
      <c r="AJ117" s="1048"/>
      <c r="AK117" s="1049">
        <v>532812</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135</v>
      </c>
      <c r="BR117" s="990"/>
      <c r="BS117" s="990"/>
      <c r="BT117" s="990"/>
      <c r="BU117" s="990"/>
      <c r="BV117" s="990" t="s">
        <v>135</v>
      </c>
      <c r="BW117" s="990"/>
      <c r="BX117" s="990"/>
      <c r="BY117" s="990"/>
      <c r="BZ117" s="990"/>
      <c r="CA117" s="990" t="s">
        <v>135</v>
      </c>
      <c r="CB117" s="990"/>
      <c r="CC117" s="990"/>
      <c r="CD117" s="990"/>
      <c r="CE117" s="990"/>
      <c r="CF117" s="984" t="s">
        <v>135</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135</v>
      </c>
      <c r="DH117" s="1029"/>
      <c r="DI117" s="1029"/>
      <c r="DJ117" s="1029"/>
      <c r="DK117" s="1030"/>
      <c r="DL117" s="1031" t="s">
        <v>433</v>
      </c>
      <c r="DM117" s="1029"/>
      <c r="DN117" s="1029"/>
      <c r="DO117" s="1029"/>
      <c r="DP117" s="1030"/>
      <c r="DQ117" s="1031" t="s">
        <v>135</v>
      </c>
      <c r="DR117" s="1029"/>
      <c r="DS117" s="1029"/>
      <c r="DT117" s="1029"/>
      <c r="DU117" s="1030"/>
      <c r="DV117" s="1032" t="s">
        <v>135</v>
      </c>
      <c r="DW117" s="1033"/>
      <c r="DX117" s="1033"/>
      <c r="DY117" s="1033"/>
      <c r="DZ117" s="1034"/>
    </row>
    <row r="118" spans="1:130" s="226" customFormat="1" ht="26.25" customHeight="1" x14ac:dyDescent="0.2">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302</v>
      </c>
      <c r="AG118" s="955"/>
      <c r="AH118" s="955"/>
      <c r="AI118" s="955"/>
      <c r="AJ118" s="956"/>
      <c r="AK118" s="954" t="s">
        <v>301</v>
      </c>
      <c r="AL118" s="955"/>
      <c r="AM118" s="955"/>
      <c r="AN118" s="955"/>
      <c r="AO118" s="956"/>
      <c r="AP118" s="1041" t="s">
        <v>426</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135</v>
      </c>
      <c r="BR118" s="1068"/>
      <c r="BS118" s="1068"/>
      <c r="BT118" s="1068"/>
      <c r="BU118" s="1068"/>
      <c r="BV118" s="1068" t="s">
        <v>135</v>
      </c>
      <c r="BW118" s="1068"/>
      <c r="BX118" s="1068"/>
      <c r="BY118" s="1068"/>
      <c r="BZ118" s="1068"/>
      <c r="CA118" s="1068" t="s">
        <v>135</v>
      </c>
      <c r="CB118" s="1068"/>
      <c r="CC118" s="1068"/>
      <c r="CD118" s="1068"/>
      <c r="CE118" s="1068"/>
      <c r="CF118" s="984" t="s">
        <v>433</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135</v>
      </c>
      <c r="DH118" s="1029"/>
      <c r="DI118" s="1029"/>
      <c r="DJ118" s="1029"/>
      <c r="DK118" s="1030"/>
      <c r="DL118" s="1031" t="s">
        <v>433</v>
      </c>
      <c r="DM118" s="1029"/>
      <c r="DN118" s="1029"/>
      <c r="DO118" s="1029"/>
      <c r="DP118" s="1030"/>
      <c r="DQ118" s="1031" t="s">
        <v>135</v>
      </c>
      <c r="DR118" s="1029"/>
      <c r="DS118" s="1029"/>
      <c r="DT118" s="1029"/>
      <c r="DU118" s="1030"/>
      <c r="DV118" s="1032" t="s">
        <v>135</v>
      </c>
      <c r="DW118" s="1033"/>
      <c r="DX118" s="1033"/>
      <c r="DY118" s="1033"/>
      <c r="DZ118" s="1034"/>
    </row>
    <row r="119" spans="1:130" s="226" customFormat="1" ht="26.25" customHeight="1" x14ac:dyDescent="0.2">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135</v>
      </c>
      <c r="AB119" s="962"/>
      <c r="AC119" s="962"/>
      <c r="AD119" s="962"/>
      <c r="AE119" s="963"/>
      <c r="AF119" s="964" t="s">
        <v>433</v>
      </c>
      <c r="AG119" s="962"/>
      <c r="AH119" s="962"/>
      <c r="AI119" s="962"/>
      <c r="AJ119" s="963"/>
      <c r="AK119" s="964" t="s">
        <v>433</v>
      </c>
      <c r="AL119" s="962"/>
      <c r="AM119" s="962"/>
      <c r="AN119" s="962"/>
      <c r="AO119" s="963"/>
      <c r="AP119" s="965" t="s">
        <v>433</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457</v>
      </c>
      <c r="BP119" s="1076"/>
      <c r="BQ119" s="1067">
        <v>6424405</v>
      </c>
      <c r="BR119" s="1068"/>
      <c r="BS119" s="1068"/>
      <c r="BT119" s="1068"/>
      <c r="BU119" s="1068"/>
      <c r="BV119" s="1068">
        <v>5818555</v>
      </c>
      <c r="BW119" s="1068"/>
      <c r="BX119" s="1068"/>
      <c r="BY119" s="1068"/>
      <c r="BZ119" s="1068"/>
      <c r="CA119" s="1068">
        <v>5297056</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62467</v>
      </c>
      <c r="DH119" s="1054"/>
      <c r="DI119" s="1054"/>
      <c r="DJ119" s="1054"/>
      <c r="DK119" s="1055"/>
      <c r="DL119" s="1053">
        <v>31765</v>
      </c>
      <c r="DM119" s="1054"/>
      <c r="DN119" s="1054"/>
      <c r="DO119" s="1054"/>
      <c r="DP119" s="1055"/>
      <c r="DQ119" s="1053">
        <v>12863</v>
      </c>
      <c r="DR119" s="1054"/>
      <c r="DS119" s="1054"/>
      <c r="DT119" s="1054"/>
      <c r="DU119" s="1055"/>
      <c r="DV119" s="1056">
        <v>0.3</v>
      </c>
      <c r="DW119" s="1057"/>
      <c r="DX119" s="1057"/>
      <c r="DY119" s="1057"/>
      <c r="DZ119" s="1058"/>
    </row>
    <row r="120" spans="1:130" s="226" customFormat="1" ht="26.25" customHeight="1" x14ac:dyDescent="0.2">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135</v>
      </c>
      <c r="AB120" s="1029"/>
      <c r="AC120" s="1029"/>
      <c r="AD120" s="1029"/>
      <c r="AE120" s="1030"/>
      <c r="AF120" s="1031" t="s">
        <v>135</v>
      </c>
      <c r="AG120" s="1029"/>
      <c r="AH120" s="1029"/>
      <c r="AI120" s="1029"/>
      <c r="AJ120" s="1030"/>
      <c r="AK120" s="1031" t="s">
        <v>433</v>
      </c>
      <c r="AL120" s="1029"/>
      <c r="AM120" s="1029"/>
      <c r="AN120" s="1029"/>
      <c r="AO120" s="1030"/>
      <c r="AP120" s="1032" t="s">
        <v>135</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12705024</v>
      </c>
      <c r="BR120" s="997"/>
      <c r="BS120" s="997"/>
      <c r="BT120" s="997"/>
      <c r="BU120" s="997"/>
      <c r="BV120" s="997">
        <v>12878426</v>
      </c>
      <c r="BW120" s="997"/>
      <c r="BX120" s="997"/>
      <c r="BY120" s="997"/>
      <c r="BZ120" s="997"/>
      <c r="CA120" s="997">
        <v>13062623</v>
      </c>
      <c r="CB120" s="997"/>
      <c r="CC120" s="997"/>
      <c r="CD120" s="997"/>
      <c r="CE120" s="997"/>
      <c r="CF120" s="1011">
        <v>281.10000000000002</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834934</v>
      </c>
      <c r="DH120" s="997"/>
      <c r="DI120" s="997"/>
      <c r="DJ120" s="997"/>
      <c r="DK120" s="997"/>
      <c r="DL120" s="997">
        <v>772167</v>
      </c>
      <c r="DM120" s="997"/>
      <c r="DN120" s="997"/>
      <c r="DO120" s="997"/>
      <c r="DP120" s="997"/>
      <c r="DQ120" s="997">
        <v>708364</v>
      </c>
      <c r="DR120" s="997"/>
      <c r="DS120" s="997"/>
      <c r="DT120" s="997"/>
      <c r="DU120" s="997"/>
      <c r="DV120" s="998">
        <v>15.2</v>
      </c>
      <c r="DW120" s="998"/>
      <c r="DX120" s="998"/>
      <c r="DY120" s="998"/>
      <c r="DZ120" s="999"/>
    </row>
    <row r="121" spans="1:130" s="226" customFormat="1" ht="26.25" customHeight="1" x14ac:dyDescent="0.2">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433</v>
      </c>
      <c r="AB121" s="1029"/>
      <c r="AC121" s="1029"/>
      <c r="AD121" s="1029"/>
      <c r="AE121" s="1030"/>
      <c r="AF121" s="1031" t="s">
        <v>433</v>
      </c>
      <c r="AG121" s="1029"/>
      <c r="AH121" s="1029"/>
      <c r="AI121" s="1029"/>
      <c r="AJ121" s="1030"/>
      <c r="AK121" s="1031" t="s">
        <v>135</v>
      </c>
      <c r="AL121" s="1029"/>
      <c r="AM121" s="1029"/>
      <c r="AN121" s="1029"/>
      <c r="AO121" s="1030"/>
      <c r="AP121" s="1032" t="s">
        <v>135</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81598</v>
      </c>
      <c r="BR121" s="990"/>
      <c r="BS121" s="990"/>
      <c r="BT121" s="990"/>
      <c r="BU121" s="990"/>
      <c r="BV121" s="990">
        <v>85102</v>
      </c>
      <c r="BW121" s="990"/>
      <c r="BX121" s="990"/>
      <c r="BY121" s="990"/>
      <c r="BZ121" s="990"/>
      <c r="CA121" s="990">
        <v>74341</v>
      </c>
      <c r="CB121" s="990"/>
      <c r="CC121" s="990"/>
      <c r="CD121" s="990"/>
      <c r="CE121" s="990"/>
      <c r="CF121" s="984">
        <v>1.6</v>
      </c>
      <c r="CG121" s="985"/>
      <c r="CH121" s="985"/>
      <c r="CI121" s="985"/>
      <c r="CJ121" s="985"/>
      <c r="CK121" s="1080"/>
      <c r="CL121" s="1081"/>
      <c r="CM121" s="1081"/>
      <c r="CN121" s="1081"/>
      <c r="CO121" s="1082"/>
      <c r="CP121" s="1090" t="s">
        <v>405</v>
      </c>
      <c r="CQ121" s="1091"/>
      <c r="CR121" s="1091"/>
      <c r="CS121" s="1091"/>
      <c r="CT121" s="1091"/>
      <c r="CU121" s="1091"/>
      <c r="CV121" s="1091"/>
      <c r="CW121" s="1091"/>
      <c r="CX121" s="1091"/>
      <c r="CY121" s="1091"/>
      <c r="CZ121" s="1091"/>
      <c r="DA121" s="1091"/>
      <c r="DB121" s="1091"/>
      <c r="DC121" s="1091"/>
      <c r="DD121" s="1091"/>
      <c r="DE121" s="1091"/>
      <c r="DF121" s="1092"/>
      <c r="DG121" s="989">
        <v>555342</v>
      </c>
      <c r="DH121" s="990"/>
      <c r="DI121" s="990"/>
      <c r="DJ121" s="990"/>
      <c r="DK121" s="990"/>
      <c r="DL121" s="990">
        <v>515255</v>
      </c>
      <c r="DM121" s="990"/>
      <c r="DN121" s="990"/>
      <c r="DO121" s="990"/>
      <c r="DP121" s="990"/>
      <c r="DQ121" s="990">
        <v>474298</v>
      </c>
      <c r="DR121" s="990"/>
      <c r="DS121" s="990"/>
      <c r="DT121" s="990"/>
      <c r="DU121" s="990"/>
      <c r="DV121" s="991">
        <v>10.199999999999999</v>
      </c>
      <c r="DW121" s="991"/>
      <c r="DX121" s="991"/>
      <c r="DY121" s="991"/>
      <c r="DZ121" s="992"/>
    </row>
    <row r="122" spans="1:130" s="226" customFormat="1" ht="26.25" customHeight="1" x14ac:dyDescent="0.2">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433</v>
      </c>
      <c r="AB122" s="1029"/>
      <c r="AC122" s="1029"/>
      <c r="AD122" s="1029"/>
      <c r="AE122" s="1030"/>
      <c r="AF122" s="1031" t="s">
        <v>433</v>
      </c>
      <c r="AG122" s="1029"/>
      <c r="AH122" s="1029"/>
      <c r="AI122" s="1029"/>
      <c r="AJ122" s="1030"/>
      <c r="AK122" s="1031" t="s">
        <v>433</v>
      </c>
      <c r="AL122" s="1029"/>
      <c r="AM122" s="1029"/>
      <c r="AN122" s="1029"/>
      <c r="AO122" s="1030"/>
      <c r="AP122" s="1032" t="s">
        <v>433</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4220597</v>
      </c>
      <c r="BR122" s="1068"/>
      <c r="BS122" s="1068"/>
      <c r="BT122" s="1068"/>
      <c r="BU122" s="1068"/>
      <c r="BV122" s="1068">
        <v>3853534</v>
      </c>
      <c r="BW122" s="1068"/>
      <c r="BX122" s="1068"/>
      <c r="BY122" s="1068"/>
      <c r="BZ122" s="1068"/>
      <c r="CA122" s="1068">
        <v>3557179</v>
      </c>
      <c r="CB122" s="1068"/>
      <c r="CC122" s="1068"/>
      <c r="CD122" s="1068"/>
      <c r="CE122" s="1068"/>
      <c r="CF122" s="1088">
        <v>76.5</v>
      </c>
      <c r="CG122" s="1089"/>
      <c r="CH122" s="1089"/>
      <c r="CI122" s="1089"/>
      <c r="CJ122" s="1089"/>
      <c r="CK122" s="1080"/>
      <c r="CL122" s="1081"/>
      <c r="CM122" s="1081"/>
      <c r="CN122" s="1081"/>
      <c r="CO122" s="1082"/>
      <c r="CP122" s="1090" t="s">
        <v>402</v>
      </c>
      <c r="CQ122" s="1091"/>
      <c r="CR122" s="1091"/>
      <c r="CS122" s="1091"/>
      <c r="CT122" s="1091"/>
      <c r="CU122" s="1091"/>
      <c r="CV122" s="1091"/>
      <c r="CW122" s="1091"/>
      <c r="CX122" s="1091"/>
      <c r="CY122" s="1091"/>
      <c r="CZ122" s="1091"/>
      <c r="DA122" s="1091"/>
      <c r="DB122" s="1091"/>
      <c r="DC122" s="1091"/>
      <c r="DD122" s="1091"/>
      <c r="DE122" s="1091"/>
      <c r="DF122" s="1092"/>
      <c r="DG122" s="989">
        <v>473061</v>
      </c>
      <c r="DH122" s="990"/>
      <c r="DI122" s="990"/>
      <c r="DJ122" s="990"/>
      <c r="DK122" s="990"/>
      <c r="DL122" s="990">
        <v>352996</v>
      </c>
      <c r="DM122" s="990"/>
      <c r="DN122" s="990"/>
      <c r="DO122" s="990"/>
      <c r="DP122" s="990"/>
      <c r="DQ122" s="990">
        <v>291861</v>
      </c>
      <c r="DR122" s="990"/>
      <c r="DS122" s="990"/>
      <c r="DT122" s="990"/>
      <c r="DU122" s="990"/>
      <c r="DV122" s="991">
        <v>6.3</v>
      </c>
      <c r="DW122" s="991"/>
      <c r="DX122" s="991"/>
      <c r="DY122" s="991"/>
      <c r="DZ122" s="992"/>
    </row>
    <row r="123" spans="1:130" s="226" customFormat="1" ht="26.25" customHeight="1" x14ac:dyDescent="0.2">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433</v>
      </c>
      <c r="AB123" s="1029"/>
      <c r="AC123" s="1029"/>
      <c r="AD123" s="1029"/>
      <c r="AE123" s="1030"/>
      <c r="AF123" s="1031" t="s">
        <v>135</v>
      </c>
      <c r="AG123" s="1029"/>
      <c r="AH123" s="1029"/>
      <c r="AI123" s="1029"/>
      <c r="AJ123" s="1030"/>
      <c r="AK123" s="1031" t="s">
        <v>135</v>
      </c>
      <c r="AL123" s="1029"/>
      <c r="AM123" s="1029"/>
      <c r="AN123" s="1029"/>
      <c r="AO123" s="1030"/>
      <c r="AP123" s="1032" t="s">
        <v>135</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466</v>
      </c>
      <c r="BP123" s="1076"/>
      <c r="BQ123" s="1135">
        <v>17007219</v>
      </c>
      <c r="BR123" s="1136"/>
      <c r="BS123" s="1136"/>
      <c r="BT123" s="1136"/>
      <c r="BU123" s="1136"/>
      <c r="BV123" s="1136">
        <v>16817062</v>
      </c>
      <c r="BW123" s="1136"/>
      <c r="BX123" s="1136"/>
      <c r="BY123" s="1136"/>
      <c r="BZ123" s="1136"/>
      <c r="CA123" s="1136">
        <v>16694143</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v>224</v>
      </c>
      <c r="DH123" s="1029"/>
      <c r="DI123" s="1029"/>
      <c r="DJ123" s="1029"/>
      <c r="DK123" s="1030"/>
      <c r="DL123" s="1031">
        <v>326</v>
      </c>
      <c r="DM123" s="1029"/>
      <c r="DN123" s="1029"/>
      <c r="DO123" s="1029"/>
      <c r="DP123" s="1030"/>
      <c r="DQ123" s="1031">
        <v>314</v>
      </c>
      <c r="DR123" s="1029"/>
      <c r="DS123" s="1029"/>
      <c r="DT123" s="1029"/>
      <c r="DU123" s="1030"/>
      <c r="DV123" s="1032">
        <v>0</v>
      </c>
      <c r="DW123" s="1033"/>
      <c r="DX123" s="1033"/>
      <c r="DY123" s="1033"/>
      <c r="DZ123" s="1034"/>
    </row>
    <row r="124" spans="1:130" s="226" customFormat="1" ht="26.25" customHeight="1" thickBot="1" x14ac:dyDescent="0.25">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135</v>
      </c>
      <c r="AB124" s="1029"/>
      <c r="AC124" s="1029"/>
      <c r="AD124" s="1029"/>
      <c r="AE124" s="1030"/>
      <c r="AF124" s="1031" t="s">
        <v>433</v>
      </c>
      <c r="AG124" s="1029"/>
      <c r="AH124" s="1029"/>
      <c r="AI124" s="1029"/>
      <c r="AJ124" s="1030"/>
      <c r="AK124" s="1031" t="s">
        <v>433</v>
      </c>
      <c r="AL124" s="1029"/>
      <c r="AM124" s="1029"/>
      <c r="AN124" s="1029"/>
      <c r="AO124" s="1030"/>
      <c r="AP124" s="1032" t="s">
        <v>135</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135</v>
      </c>
      <c r="BR124" s="1098"/>
      <c r="BS124" s="1098"/>
      <c r="BT124" s="1098"/>
      <c r="BU124" s="1098"/>
      <c r="BV124" s="1098" t="s">
        <v>135</v>
      </c>
      <c r="BW124" s="1098"/>
      <c r="BX124" s="1098"/>
      <c r="BY124" s="1098"/>
      <c r="BZ124" s="1098"/>
      <c r="CA124" s="1098" t="s">
        <v>433</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135</v>
      </c>
      <c r="DH124" s="1054"/>
      <c r="DI124" s="1054"/>
      <c r="DJ124" s="1054"/>
      <c r="DK124" s="1055"/>
      <c r="DL124" s="1053" t="s">
        <v>135</v>
      </c>
      <c r="DM124" s="1054"/>
      <c r="DN124" s="1054"/>
      <c r="DO124" s="1054"/>
      <c r="DP124" s="1055"/>
      <c r="DQ124" s="1053" t="s">
        <v>135</v>
      </c>
      <c r="DR124" s="1054"/>
      <c r="DS124" s="1054"/>
      <c r="DT124" s="1054"/>
      <c r="DU124" s="1055"/>
      <c r="DV124" s="1056" t="s">
        <v>135</v>
      </c>
      <c r="DW124" s="1057"/>
      <c r="DX124" s="1057"/>
      <c r="DY124" s="1057"/>
      <c r="DZ124" s="1058"/>
    </row>
    <row r="125" spans="1:130" s="226" customFormat="1" ht="26.25" customHeight="1" x14ac:dyDescent="0.2">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135</v>
      </c>
      <c r="AB125" s="1029"/>
      <c r="AC125" s="1029"/>
      <c r="AD125" s="1029"/>
      <c r="AE125" s="1030"/>
      <c r="AF125" s="1031" t="s">
        <v>135</v>
      </c>
      <c r="AG125" s="1029"/>
      <c r="AH125" s="1029"/>
      <c r="AI125" s="1029"/>
      <c r="AJ125" s="1030"/>
      <c r="AK125" s="1031" t="s">
        <v>135</v>
      </c>
      <c r="AL125" s="1029"/>
      <c r="AM125" s="1029"/>
      <c r="AN125" s="1029"/>
      <c r="AO125" s="1030"/>
      <c r="AP125" s="1032" t="s">
        <v>135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135</v>
      </c>
      <c r="DH125" s="997"/>
      <c r="DI125" s="997"/>
      <c r="DJ125" s="997"/>
      <c r="DK125" s="997"/>
      <c r="DL125" s="997" t="s">
        <v>135</v>
      </c>
      <c r="DM125" s="997"/>
      <c r="DN125" s="997"/>
      <c r="DO125" s="997"/>
      <c r="DP125" s="997"/>
      <c r="DQ125" s="997" t="s">
        <v>135</v>
      </c>
      <c r="DR125" s="997"/>
      <c r="DS125" s="997"/>
      <c r="DT125" s="997"/>
      <c r="DU125" s="997"/>
      <c r="DV125" s="998" t="s">
        <v>135</v>
      </c>
      <c r="DW125" s="998"/>
      <c r="DX125" s="998"/>
      <c r="DY125" s="998"/>
      <c r="DZ125" s="999"/>
    </row>
    <row r="126" spans="1:130" s="226" customFormat="1" ht="26.25" customHeight="1" thickBot="1" x14ac:dyDescent="0.25">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31502</v>
      </c>
      <c r="AB126" s="1029"/>
      <c r="AC126" s="1029"/>
      <c r="AD126" s="1029"/>
      <c r="AE126" s="1030"/>
      <c r="AF126" s="1031">
        <v>30702</v>
      </c>
      <c r="AG126" s="1029"/>
      <c r="AH126" s="1029"/>
      <c r="AI126" s="1029"/>
      <c r="AJ126" s="1030"/>
      <c r="AK126" s="1031">
        <v>18902</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135</v>
      </c>
      <c r="DH126" s="990"/>
      <c r="DI126" s="990"/>
      <c r="DJ126" s="990"/>
      <c r="DK126" s="990"/>
      <c r="DL126" s="990" t="s">
        <v>135</v>
      </c>
      <c r="DM126" s="990"/>
      <c r="DN126" s="990"/>
      <c r="DO126" s="990"/>
      <c r="DP126" s="990"/>
      <c r="DQ126" s="990" t="s">
        <v>135</v>
      </c>
      <c r="DR126" s="990"/>
      <c r="DS126" s="990"/>
      <c r="DT126" s="990"/>
      <c r="DU126" s="990"/>
      <c r="DV126" s="991" t="s">
        <v>135</v>
      </c>
      <c r="DW126" s="991"/>
      <c r="DX126" s="991"/>
      <c r="DY126" s="991"/>
      <c r="DZ126" s="992"/>
    </row>
    <row r="127" spans="1:130" s="226" customFormat="1" ht="26.25" customHeight="1" x14ac:dyDescent="0.2">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135</v>
      </c>
      <c r="AB127" s="1029"/>
      <c r="AC127" s="1029"/>
      <c r="AD127" s="1029"/>
      <c r="AE127" s="1030"/>
      <c r="AF127" s="1031" t="s">
        <v>135</v>
      </c>
      <c r="AG127" s="1029"/>
      <c r="AH127" s="1029"/>
      <c r="AI127" s="1029"/>
      <c r="AJ127" s="1030"/>
      <c r="AK127" s="1031" t="s">
        <v>135</v>
      </c>
      <c r="AL127" s="1029"/>
      <c r="AM127" s="1029"/>
      <c r="AN127" s="1029"/>
      <c r="AO127" s="1030"/>
      <c r="AP127" s="1032" t="s">
        <v>135</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135</v>
      </c>
      <c r="DH127" s="990"/>
      <c r="DI127" s="990"/>
      <c r="DJ127" s="990"/>
      <c r="DK127" s="990"/>
      <c r="DL127" s="990" t="s">
        <v>135</v>
      </c>
      <c r="DM127" s="990"/>
      <c r="DN127" s="990"/>
      <c r="DO127" s="990"/>
      <c r="DP127" s="990"/>
      <c r="DQ127" s="990" t="s">
        <v>135</v>
      </c>
      <c r="DR127" s="990"/>
      <c r="DS127" s="990"/>
      <c r="DT127" s="990"/>
      <c r="DU127" s="990"/>
      <c r="DV127" s="991" t="s">
        <v>135</v>
      </c>
      <c r="DW127" s="991"/>
      <c r="DX127" s="991"/>
      <c r="DY127" s="991"/>
      <c r="DZ127" s="992"/>
    </row>
    <row r="128" spans="1:130" s="226" customFormat="1" ht="26.25" customHeight="1" thickBot="1" x14ac:dyDescent="0.25">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21227</v>
      </c>
      <c r="AB128" s="1118"/>
      <c r="AC128" s="1118"/>
      <c r="AD128" s="1118"/>
      <c r="AE128" s="1119"/>
      <c r="AF128" s="1120">
        <v>19569</v>
      </c>
      <c r="AG128" s="1118"/>
      <c r="AH128" s="1118"/>
      <c r="AI128" s="1118"/>
      <c r="AJ128" s="1119"/>
      <c r="AK128" s="1120">
        <v>14417</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433</v>
      </c>
      <c r="BG128" s="1125"/>
      <c r="BH128" s="1125"/>
      <c r="BI128" s="1125"/>
      <c r="BJ128" s="1125"/>
      <c r="BK128" s="1125"/>
      <c r="BL128" s="1126"/>
      <c r="BM128" s="1124">
        <v>14.93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135</v>
      </c>
      <c r="DH128" s="1110"/>
      <c r="DI128" s="1110"/>
      <c r="DJ128" s="1110"/>
      <c r="DK128" s="1110"/>
      <c r="DL128" s="1110" t="s">
        <v>433</v>
      </c>
      <c r="DM128" s="1110"/>
      <c r="DN128" s="1110"/>
      <c r="DO128" s="1110"/>
      <c r="DP128" s="1110"/>
      <c r="DQ128" s="1110" t="s">
        <v>135</v>
      </c>
      <c r="DR128" s="1110"/>
      <c r="DS128" s="1110"/>
      <c r="DT128" s="1110"/>
      <c r="DU128" s="1110"/>
      <c r="DV128" s="1111" t="s">
        <v>135</v>
      </c>
      <c r="DW128" s="1111"/>
      <c r="DX128" s="1111"/>
      <c r="DY128" s="1111"/>
      <c r="DZ128" s="1112"/>
    </row>
    <row r="129" spans="1:131" s="226" customFormat="1" ht="26.25" customHeight="1" x14ac:dyDescent="0.2">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5310955</v>
      </c>
      <c r="AB129" s="1029"/>
      <c r="AC129" s="1029"/>
      <c r="AD129" s="1029"/>
      <c r="AE129" s="1030"/>
      <c r="AF129" s="1031">
        <v>5347147</v>
      </c>
      <c r="AG129" s="1029"/>
      <c r="AH129" s="1029"/>
      <c r="AI129" s="1029"/>
      <c r="AJ129" s="1030"/>
      <c r="AK129" s="1031">
        <v>5104574</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135</v>
      </c>
      <c r="BG129" s="1139"/>
      <c r="BH129" s="1139"/>
      <c r="BI129" s="1139"/>
      <c r="BJ129" s="1139"/>
      <c r="BK129" s="1139"/>
      <c r="BL129" s="1140"/>
      <c r="BM129" s="1138">
        <v>19.93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532775</v>
      </c>
      <c r="AB130" s="1029"/>
      <c r="AC130" s="1029"/>
      <c r="AD130" s="1029"/>
      <c r="AE130" s="1030"/>
      <c r="AF130" s="1031">
        <v>516420</v>
      </c>
      <c r="AG130" s="1029"/>
      <c r="AH130" s="1029"/>
      <c r="AI130" s="1029"/>
      <c r="AJ130" s="1030"/>
      <c r="AK130" s="1031">
        <v>457464</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1.1000000000000001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4778180</v>
      </c>
      <c r="AB131" s="1054"/>
      <c r="AC131" s="1054"/>
      <c r="AD131" s="1054"/>
      <c r="AE131" s="1055"/>
      <c r="AF131" s="1053">
        <v>4830727</v>
      </c>
      <c r="AG131" s="1054"/>
      <c r="AH131" s="1054"/>
      <c r="AI131" s="1054"/>
      <c r="AJ131" s="1055"/>
      <c r="AK131" s="1053">
        <v>4647110</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t="s">
        <v>433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1.277662206</v>
      </c>
      <c r="AB132" s="1170"/>
      <c r="AC132" s="1170"/>
      <c r="AD132" s="1170"/>
      <c r="AE132" s="1171"/>
      <c r="AF132" s="1172">
        <v>0.76961500800000004</v>
      </c>
      <c r="AG132" s="1170"/>
      <c r="AH132" s="1170"/>
      <c r="AI132" s="1170"/>
      <c r="AJ132" s="1171"/>
      <c r="AK132" s="1172">
        <v>1.3111589779999999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1.8</v>
      </c>
      <c r="AB133" s="1153"/>
      <c r="AC133" s="1153"/>
      <c r="AD133" s="1153"/>
      <c r="AE133" s="1154"/>
      <c r="AF133" s="1152">
        <v>1.1000000000000001</v>
      </c>
      <c r="AG133" s="1153"/>
      <c r="AH133" s="1153"/>
      <c r="AI133" s="1153"/>
      <c r="AJ133" s="1154"/>
      <c r="AK133" s="1152">
        <v>1.1000000000000001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BNMAazknFKfTpTh9u6u//8P2fBSeLkB3SDLZVZ6P1cqix5Xty36slQi54/xidvDYr2COTi/BMX9nikGYnIjI6w==" saltValue="01TV5yxtVmdMnQrhksso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zoomScale="85" zoomScaleNormal="8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kCFAZreO2YryMymJxxLmgNB0YLSJJ3XWzNhn7aWPjlyQFi12mjrZAJzcoK6uCK0fktc5kqzUoJ2TJLCxZN7NA==" saltValue="Wdv6Y2CcLSTkR9DfuLjUi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zoomScale="85" zoomScaleNormal="8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M/C4zheOpUOu+kXox5gM/xnHtTsXV0vjSkGVymidKnFm5JTYZwmfE31UR8RzFI8rU8nWQQLjv4WQUtA1tbnAQ==" saltValue="A2XSGhF7Qx2jhWDWMSxw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zoomScale="85" zoomScaleNormal="8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1185960</v>
      </c>
      <c r="AP9" s="292">
        <v>142956</v>
      </c>
      <c r="AQ9" s="293">
        <v>117391</v>
      </c>
      <c r="AR9" s="294">
        <v>21.8</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120546</v>
      </c>
      <c r="AP10" s="295">
        <v>14531</v>
      </c>
      <c r="AQ10" s="296">
        <v>11968</v>
      </c>
      <c r="AR10" s="297">
        <v>21.4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188188</v>
      </c>
      <c r="AP11" s="295">
        <v>22684</v>
      </c>
      <c r="AQ11" s="296">
        <v>18604</v>
      </c>
      <c r="AR11" s="297">
        <v>21.9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928</v>
      </c>
      <c r="AR12" s="297" t="s">
        <v>505</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t="s">
        <v>505</v>
      </c>
      <c r="AR13" s="297" t="s">
        <v>505</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40524</v>
      </c>
      <c r="AP14" s="295">
        <v>4885</v>
      </c>
      <c r="AQ14" s="296">
        <v>5151</v>
      </c>
      <c r="AR14" s="297">
        <v>-5.2</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91104</v>
      </c>
      <c r="AP15" s="295">
        <v>10982</v>
      </c>
      <c r="AQ15" s="296">
        <v>2680</v>
      </c>
      <c r="AR15" s="297">
        <v>309.8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-113493</v>
      </c>
      <c r="AP16" s="295">
        <v>-13680</v>
      </c>
      <c r="AQ16" s="296">
        <v>-12014</v>
      </c>
      <c r="AR16" s="297">
        <v>13.9</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1512829</v>
      </c>
      <c r="AP17" s="295">
        <v>182356</v>
      </c>
      <c r="AQ17" s="296">
        <v>144708</v>
      </c>
      <c r="AR17" s="297">
        <v>26</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18.440000000000001</v>
      </c>
      <c r="AP21" s="308">
        <v>13.77</v>
      </c>
      <c r="AQ21" s="309">
        <v>4.67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92.7</v>
      </c>
      <c r="AP22" s="313">
        <v>94.8</v>
      </c>
      <c r="AQ22" s="314">
        <v>-2.1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517</v>
      </c>
      <c r="AO27" s="273"/>
      <c r="AP27" s="273"/>
      <c r="AQ27" s="273"/>
      <c r="AR27" s="273"/>
      <c r="AS27" s="273"/>
      <c r="AT27" s="273"/>
    </row>
    <row r="28" spans="1:46" ht="16.2" x14ac:dyDescent="0.2">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289931</v>
      </c>
      <c r="AP32" s="322">
        <v>34948</v>
      </c>
      <c r="AQ32" s="323">
        <v>73070</v>
      </c>
      <c r="AR32" s="324">
        <v>-52.2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v>1</v>
      </c>
      <c r="AR34" s="324" t="s">
        <v>505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187624</v>
      </c>
      <c r="AP35" s="322">
        <v>22616</v>
      </c>
      <c r="AQ35" s="323">
        <v>19034</v>
      </c>
      <c r="AR35" s="324">
        <v>18.8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36355</v>
      </c>
      <c r="AP36" s="322">
        <v>4382</v>
      </c>
      <c r="AQ36" s="323">
        <v>5455</v>
      </c>
      <c r="AR36" s="324">
        <v>-19.7</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18902</v>
      </c>
      <c r="AP37" s="322">
        <v>2278</v>
      </c>
      <c r="AQ37" s="323">
        <v>1361</v>
      </c>
      <c r="AR37" s="324">
        <v>67.400000000000006</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505</v>
      </c>
      <c r="AP38" s="325" t="s">
        <v>505</v>
      </c>
      <c r="AQ38" s="326">
        <v>4</v>
      </c>
      <c r="AR38" s="314" t="s">
        <v>505</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-14417</v>
      </c>
      <c r="AP39" s="322">
        <v>-1738</v>
      </c>
      <c r="AQ39" s="323">
        <v>-3538</v>
      </c>
      <c r="AR39" s="324">
        <v>-50.9</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-457464</v>
      </c>
      <c r="AP40" s="322">
        <v>-55143</v>
      </c>
      <c r="AQ40" s="323">
        <v>-64803</v>
      </c>
      <c r="AR40" s="324">
        <v>-14.9</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60931</v>
      </c>
      <c r="AP41" s="322">
        <v>7345</v>
      </c>
      <c r="AQ41" s="323">
        <v>30585</v>
      </c>
      <c r="AR41" s="324">
        <v>-76</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3756463</v>
      </c>
      <c r="AN51" s="344">
        <v>429900</v>
      </c>
      <c r="AO51" s="345">
        <v>-10.8</v>
      </c>
      <c r="AP51" s="346">
        <v>119674</v>
      </c>
      <c r="AQ51" s="347">
        <v>26.2</v>
      </c>
      <c r="AR51" s="348">
        <v>-37</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3179387</v>
      </c>
      <c r="AN52" s="352">
        <v>363858</v>
      </c>
      <c r="AO52" s="353">
        <v>-3.3</v>
      </c>
      <c r="AP52" s="354">
        <v>57803</v>
      </c>
      <c r="AQ52" s="355">
        <v>4.8</v>
      </c>
      <c r="AR52" s="356">
        <v>-8.1</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3050523</v>
      </c>
      <c r="AN53" s="344">
        <v>354177</v>
      </c>
      <c r="AO53" s="345">
        <v>-17.600000000000001</v>
      </c>
      <c r="AP53" s="346">
        <v>119685</v>
      </c>
      <c r="AQ53" s="347">
        <v>0</v>
      </c>
      <c r="AR53" s="348">
        <v>-17.600000000000001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2919080</v>
      </c>
      <c r="AN54" s="352">
        <v>338916</v>
      </c>
      <c r="AO54" s="353">
        <v>-6.9</v>
      </c>
      <c r="AP54" s="354">
        <v>68464</v>
      </c>
      <c r="AQ54" s="355">
        <v>18.399999999999999</v>
      </c>
      <c r="AR54" s="356">
        <v>-25.3</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3039785</v>
      </c>
      <c r="AN55" s="344">
        <v>358170</v>
      </c>
      <c r="AO55" s="345">
        <v>1.1000000000000001</v>
      </c>
      <c r="AP55" s="346">
        <v>109920</v>
      </c>
      <c r="AQ55" s="347">
        <v>-8.1999999999999993</v>
      </c>
      <c r="AR55" s="348">
        <v>9.3000000000000007</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2805995</v>
      </c>
      <c r="AN56" s="352">
        <v>330623</v>
      </c>
      <c r="AO56" s="353">
        <v>-2.4</v>
      </c>
      <c r="AP56" s="354">
        <v>62739</v>
      </c>
      <c r="AQ56" s="355">
        <v>-8.4</v>
      </c>
      <c r="AR56" s="356">
        <v>6</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3534376</v>
      </c>
      <c r="AN57" s="344">
        <v>422419</v>
      </c>
      <c r="AO57" s="345">
        <v>17.899999999999999</v>
      </c>
      <c r="AP57" s="346">
        <v>119882</v>
      </c>
      <c r="AQ57" s="347">
        <v>9.1</v>
      </c>
      <c r="AR57" s="348">
        <v>8.8000000000000007</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2601292</v>
      </c>
      <c r="AN58" s="352">
        <v>310899</v>
      </c>
      <c r="AO58" s="353">
        <v>-6</v>
      </c>
      <c r="AP58" s="354">
        <v>66481</v>
      </c>
      <c r="AQ58" s="355">
        <v>6</v>
      </c>
      <c r="AR58" s="356">
        <v>-12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2923307</v>
      </c>
      <c r="AN59" s="344">
        <v>352375</v>
      </c>
      <c r="AO59" s="345">
        <v>-16.600000000000001</v>
      </c>
      <c r="AP59" s="346">
        <v>116162</v>
      </c>
      <c r="AQ59" s="347">
        <v>-3.1</v>
      </c>
      <c r="AR59" s="348">
        <v>-13.5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2495417</v>
      </c>
      <c r="AN60" s="352">
        <v>300798</v>
      </c>
      <c r="AO60" s="353">
        <v>-3.2</v>
      </c>
      <c r="AP60" s="354">
        <v>61562</v>
      </c>
      <c r="AQ60" s="355">
        <v>-7.4</v>
      </c>
      <c r="AR60" s="356">
        <v>4.2</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3260891</v>
      </c>
      <c r="AN61" s="359">
        <v>383408</v>
      </c>
      <c r="AO61" s="360">
        <v>-5.2</v>
      </c>
      <c r="AP61" s="361">
        <v>117065</v>
      </c>
      <c r="AQ61" s="362">
        <v>4.8</v>
      </c>
      <c r="AR61" s="348">
        <v>-10</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2800234</v>
      </c>
      <c r="AN62" s="352">
        <v>329019</v>
      </c>
      <c r="AO62" s="353">
        <v>-4.4000000000000004</v>
      </c>
      <c r="AP62" s="354">
        <v>63410</v>
      </c>
      <c r="AQ62" s="355">
        <v>2.7</v>
      </c>
      <c r="AR62" s="356">
        <v>-7.1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Oww+g4NI/DO7Z39ywwt3o1k12rh1Hk5lh08t5FfcSDjfXPpCEPQ9sM4/1/RHWYr2+JyYFOJemQOxThrmMxDx0A==" saltValue="FH2DWE6GcM2qVcQb+938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zoomScale="85" zoomScaleNormal="8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h60WGbN/3Mgea+ndIySSzOh66G2irM0wRKb0qvdoGZxso62w8rpAOr8yDqePxIRhF7uDnrTG/6yfE18cr+0nQ==" saltValue="8DUTc1MsQxjk3/m7h3wR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zoomScale="85" zoomScaleNormal="8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SkmiqvRWYQNetkRLlGg/WnLlkbSitpxO4OIDPoH6YP7fGjs05YWWW83IETySwJx0QRAE7zw09oZ/Ta9Vx09eg==" saltValue="iiHeDt0FWSiUqzWMlfANDQ==" spinCount="100000"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zoomScale="85" zoomScaleNormal="85"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12" t="s">
        <v>3</v>
      </c>
      <c r="D47" s="1212"/>
      <c r="E47" s="1213"/>
      <c r="F47" s="11">
        <v>96.61</v>
      </c>
      <c r="G47" s="12">
        <v>99.74</v>
      </c>
      <c r="H47" s="12">
        <v>97.5</v>
      </c>
      <c r="I47" s="12">
        <v>105.37</v>
      </c>
      <c r="J47" s="13">
        <v>118.66</v>
      </c>
    </row>
    <row r="48" spans="2:10" ht="57.75" customHeight="1" x14ac:dyDescent="0.2">
      <c r="B48" s="14"/>
      <c r="C48" s="1214" t="s">
        <v>4</v>
      </c>
      <c r="D48" s="1214"/>
      <c r="E48" s="1215"/>
      <c r="F48" s="15">
        <v>5.78</v>
      </c>
      <c r="G48" s="16">
        <v>6.75</v>
      </c>
      <c r="H48" s="16">
        <v>9.27</v>
      </c>
      <c r="I48" s="16">
        <v>7.14</v>
      </c>
      <c r="J48" s="17">
        <v>7.94</v>
      </c>
    </row>
    <row r="49" spans="2:10" ht="57.75" customHeight="1" thickBot="1" x14ac:dyDescent="0.25">
      <c r="B49" s="18"/>
      <c r="C49" s="1216" t="s">
        <v>5</v>
      </c>
      <c r="D49" s="1216"/>
      <c r="E49" s="1217"/>
      <c r="F49" s="19" t="s">
        <v>553</v>
      </c>
      <c r="G49" s="20" t="s">
        <v>554</v>
      </c>
      <c r="H49" s="20">
        <v>0.23</v>
      </c>
      <c r="I49" s="20">
        <v>1.79</v>
      </c>
      <c r="J49" s="21">
        <v>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i6WBh4GVkR3y315BpjWMGPHL9Eu/oDGggz328YqW5UmUEEqCzX3JMgJCt+fNAVlpVwrU5FDNewG5j0x6fJJ0Q==" saltValue="LzU01yJ5hlbnb/JHarM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2019-10-30T06:40:01Z</cp:lastPrinted>
  <dcterms:created xsi:type="dcterms:W3CDTF">2019-02-14T02:45:57Z</dcterms:created>
  <dcterms:modified xsi:type="dcterms:W3CDTF">2019-10-30T06:40:15Z</dcterms:modified>
  <cp:category/>
</cp:coreProperties>
</file>